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rts.wales/sites/default/files/2020-08/"/>
    </mc:Choice>
  </mc:AlternateContent>
  <xr:revisionPtr revIDLastSave="0" documentId="8_{9038893E-EC29-4E93-8F41-3E1FF6F190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  <c r="H56" i="1" l="1"/>
  <c r="H43" i="1"/>
  <c r="V30" i="1" s="1"/>
  <c r="H34" i="1"/>
  <c r="V35" i="1" l="1"/>
  <c r="H44" i="1"/>
  <c r="H65" i="1" s="1"/>
  <c r="V34" i="1"/>
  <c r="V33" i="1"/>
  <c r="V31" i="1"/>
  <c r="V28" i="1"/>
  <c r="H60" i="1"/>
  <c r="H63" i="1" l="1"/>
  <c r="H62" i="1"/>
  <c r="S33" i="1"/>
  <c r="S31" i="1"/>
</calcChain>
</file>

<file path=xl/sharedStrings.xml><?xml version="1.0" encoding="utf-8"?>
<sst xmlns="http://schemas.openxmlformats.org/spreadsheetml/2006/main" count="85" uniqueCount="54">
  <si>
    <t>Car</t>
  </si>
  <si>
    <t>Based on your total project costs that we can consider</t>
  </si>
  <si>
    <t>** Llenwch bob blwch llwyd (lle bo'n briodol) **</t>
  </si>
  <si>
    <t>Gwybodaeth bwysig:</t>
  </si>
  <si>
    <t>Enw eich sefydliad</t>
  </si>
  <si>
    <t>Cais am grant (faint a geisiwch?)</t>
  </si>
  <si>
    <t>Gwariant Prosiect</t>
  </si>
  <si>
    <t>Offer (eitem / pecyn 1)</t>
  </si>
  <si>
    <t>Offer (eitem / pecyn 2)</t>
  </si>
  <si>
    <t>Gwerth y gefnogaeth mewn da (mwyafswm o 10% o gyfanswm costau'r prosiect)</t>
  </si>
  <si>
    <t>TAW (os yn berthansol)</t>
  </si>
  <si>
    <t>Is-gyfanswm</t>
  </si>
  <si>
    <t>Costau eraill</t>
  </si>
  <si>
    <t>(cynhwyswch unrhyw gostau prosiect eraill na ddisgrifiwyd uchod yn y bylchau isod)</t>
  </si>
  <si>
    <t>Cyfanswm gwariant prosiect</t>
  </si>
  <si>
    <t>Incwm y prosiect</t>
  </si>
  <si>
    <t>Cais am grant gan Gyngor Celfydddydau Cymru (dyma'r ffigwr a wnaethoch osod uchod)</t>
  </si>
  <si>
    <t>Incwm a enillwyd</t>
  </si>
  <si>
    <t>Rhowch fanylion:</t>
  </si>
  <si>
    <t>Arian gan Awdurdod Lleol</t>
  </si>
  <si>
    <t>A gadarnhawyd popeth?</t>
  </si>
  <si>
    <t>Arian cyhoeddus arall</t>
  </si>
  <si>
    <t>Cefnogaeth mewn da</t>
  </si>
  <si>
    <t>Incwm arall</t>
  </si>
  <si>
    <t>Cyfanswm incwm y prosiect</t>
  </si>
  <si>
    <t>Mantolen</t>
  </si>
  <si>
    <t>Dyma'r gwahaniaeth rhwng yr incwm a'r gwariant a dylai fod yn ddim</t>
  </si>
  <si>
    <t>Dewiswch</t>
  </si>
  <si>
    <t>Ydym</t>
  </si>
  <si>
    <t>Nac ydym</t>
  </si>
  <si>
    <t>Tren</t>
  </si>
  <si>
    <t xml:space="preserve">Awyren </t>
  </si>
  <si>
    <t>Bws</t>
  </si>
  <si>
    <t>Sefydliad sy'n derbyn cyllid refeniw</t>
  </si>
  <si>
    <t>Grant Hyfforddiant i Sefydliadau</t>
  </si>
  <si>
    <t>Grant Prosiect i Sefydliadau</t>
  </si>
  <si>
    <t>Grant Teithio i Sefydliadau</t>
  </si>
  <si>
    <r>
      <t>Gwobrau Cwmn</t>
    </r>
    <r>
      <rPr>
        <sz val="11"/>
        <color indexed="8"/>
        <rFont val="Calibri"/>
        <family val="2"/>
      </rPr>
      <t>ї</t>
    </r>
    <r>
      <rPr>
        <sz val="11"/>
        <color theme="1"/>
        <rFont val="Calibri"/>
        <family val="2"/>
        <scheme val="minor"/>
      </rPr>
      <t>au Disglair</t>
    </r>
  </si>
  <si>
    <t>Do</t>
  </si>
  <si>
    <t>Naddo</t>
  </si>
  <si>
    <t>Arian Cyhoeddus arall</t>
  </si>
  <si>
    <t>Ffioedd proffesiynnol</t>
  </si>
  <si>
    <t>Templed Cyllideb Prosiect</t>
  </si>
  <si>
    <t xml:space="preserve">Defnyddiwch 'ARBED FEL' i arbed y templed hwn ar eich cyfrifiadur i'w lenwi.                                         Cynhwyswch eich enw yn enw newydd y ffeil. Nodwch enw y ffolder hefyd fel y gallwch ddod o hyd iddo fel y gallwch ddod o hyd iddo yn nes ymlaen wrth ei lanlwytho i'n system.   </t>
  </si>
  <si>
    <t xml:space="preserve">Defnyddiwch 'ARBED FEL' i arbed y templed hwn ar eich cyfrifiadur i'w lenwi.                                         Cynhwyswch eich enw yn enw newydd y ffeil.  Nodwch enw y ffolder hefyd fel y gallwch ddod o hyd iddo fel y gallwch ddod o hyd iddo yn nes ymlaen wrth ei lanlwytho i'n system. </t>
  </si>
  <si>
    <t>A ydych yn sefydliad o fewn Portffolio Celfyddydol Cymru?</t>
  </si>
  <si>
    <t>Offer (eitem / pecyn 3)</t>
  </si>
  <si>
    <t>Offer (eitem / pecyn 4)</t>
  </si>
  <si>
    <t>Offer (eitem / pecyn 5)</t>
  </si>
  <si>
    <t>Wrth gefn (argymhellwn 5% o gyfanswm cost yr prosiect)</t>
  </si>
  <si>
    <t xml:space="preserve">Eich arian eich hun (os ydych yn sefydliad o fewn Portffolio Celfyddydol Cymru ni allwch ddefnyddio'ch arian refeniw) </t>
  </si>
  <si>
    <t>f1 cultural recovery 1.0</t>
  </si>
  <si>
    <t>Rhaglen Gyfalaf: Pwrcasu Offer</t>
  </si>
  <si>
    <t>Grant Cyngor Celfyddydau Cymru yn ganran o gyfanswm costau'r prosiect (mwyafswm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</si>
</sst>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0"/>
      <name val="FuturaWelsh"/>
      <family val="2"/>
    </font>
    <font>
      <b/>
      <sz val="8"/>
      <name val="FuturaWelsh"/>
      <family val="2"/>
    </font>
    <font>
      <sz val="11"/>
      <name val="FuturaWelsh"/>
      <family val="2"/>
    </font>
    <font>
      <b/>
      <sz val="12"/>
      <name val="FuturaWelsh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FuturaWelsh"/>
      <family val="2"/>
    </font>
    <font>
      <b/>
      <sz val="8"/>
      <color theme="1"/>
      <name val="FuturaWelsh"/>
      <family val="2"/>
    </font>
    <font>
      <sz val="10"/>
      <color theme="1"/>
      <name val="Calibri"/>
      <family val="2"/>
      <scheme val="minor"/>
    </font>
    <font>
      <b/>
      <sz val="11"/>
      <color theme="4" tint="-0.249977111117893"/>
      <name val="FuturaWelsh"/>
      <family val="2"/>
    </font>
    <font>
      <b/>
      <sz val="10"/>
      <color theme="1"/>
      <name val="FuturaWelsh"/>
      <family val="2"/>
    </font>
    <font>
      <sz val="10"/>
      <color theme="1"/>
      <name val="FuturaWelsh"/>
      <family val="2"/>
    </font>
    <font>
      <b/>
      <sz val="14"/>
      <color theme="1"/>
      <name val="FuturaWelsh"/>
      <family val="2"/>
    </font>
    <font>
      <b/>
      <sz val="11"/>
      <name val="Calibri"/>
      <family val="2"/>
      <scheme val="minor"/>
    </font>
    <font>
      <b/>
      <sz val="11"/>
      <color theme="0"/>
      <name val="FuturaWelsh"/>
      <family val="2"/>
    </font>
    <font>
      <sz val="8"/>
      <color rgb="FFFF0000"/>
      <name val="FuturaWelsh"/>
      <family val="2"/>
    </font>
    <font>
      <sz val="8"/>
      <color theme="3" tint="-0.249977111117893"/>
      <name val="FuturaWelsh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0" fillId="0" borderId="1" xfId="0" applyBorder="1"/>
    <xf numFmtId="0" fontId="7" fillId="0" borderId="2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Border="1" applyAlignme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6" fillId="0" borderId="0" xfId="0" applyFont="1" applyBorder="1"/>
    <xf numFmtId="9" fontId="0" fillId="0" borderId="3" xfId="0" applyNumberFormat="1" applyBorder="1"/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hidden="1"/>
    </xf>
    <xf numFmtId="164" fontId="12" fillId="0" borderId="5" xfId="0" applyNumberFormat="1" applyFont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7" fillId="0" borderId="5" xfId="0" applyFont="1" applyBorder="1"/>
    <xf numFmtId="0" fontId="0" fillId="2" borderId="0" xfId="0" applyFill="1"/>
    <xf numFmtId="0" fontId="12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2" xfId="0" applyFont="1" applyBorder="1" applyAlignment="1"/>
    <xf numFmtId="0" fontId="10" fillId="0" borderId="0" xfId="0" applyFont="1" applyBorder="1" applyAlignment="1"/>
    <xf numFmtId="0" fontId="0" fillId="0" borderId="5" xfId="0" applyBorder="1"/>
    <xf numFmtId="0" fontId="14" fillId="2" borderId="3" xfId="0" applyFont="1" applyFill="1" applyBorder="1"/>
    <xf numFmtId="0" fontId="12" fillId="2" borderId="3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4" fontId="11" fillId="0" borderId="6" xfId="0" applyNumberFormat="1" applyFont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7" fillId="3" borderId="0" xfId="0" applyFont="1" applyFill="1"/>
    <xf numFmtId="0" fontId="9" fillId="0" borderId="5" xfId="0" applyFont="1" applyBorder="1"/>
    <xf numFmtId="164" fontId="12" fillId="4" borderId="9" xfId="0" applyNumberFormat="1" applyFont="1" applyFill="1" applyBorder="1" applyAlignment="1" applyProtection="1">
      <alignment horizontal="left"/>
      <protection locked="0"/>
    </xf>
    <xf numFmtId="164" fontId="11" fillId="4" borderId="1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3" borderId="6" xfId="0" applyFont="1" applyFill="1" applyBorder="1" applyAlignment="1"/>
    <xf numFmtId="0" fontId="15" fillId="3" borderId="5" xfId="0" applyFont="1" applyFill="1" applyBorder="1" applyAlignment="1"/>
    <xf numFmtId="164" fontId="0" fillId="0" borderId="3" xfId="0" applyNumberFormat="1" applyBorder="1"/>
    <xf numFmtId="0" fontId="13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7" fillId="0" borderId="12" xfId="0" applyFont="1" applyBorder="1"/>
    <xf numFmtId="164" fontId="12" fillId="0" borderId="6" xfId="0" applyNumberFormat="1" applyFont="1" applyBorder="1" applyAlignment="1">
      <alignment horizontal="left"/>
    </xf>
    <xf numFmtId="164" fontId="12" fillId="0" borderId="5" xfId="0" applyNumberFormat="1" applyFont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4" borderId="6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4" borderId="3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164" fontId="1" fillId="4" borderId="2" xfId="0" applyNumberFormat="1" applyFont="1" applyFill="1" applyBorder="1" applyAlignment="1" applyProtection="1">
      <alignment horizontal="left" vertical="center"/>
      <protection locked="0"/>
    </xf>
    <xf numFmtId="164" fontId="1" fillId="4" borderId="1" xfId="0" applyNumberFormat="1" applyFont="1" applyFill="1" applyBorder="1" applyAlignment="1" applyProtection="1">
      <alignment horizontal="left" vertical="center"/>
      <protection locked="0"/>
    </xf>
    <xf numFmtId="164" fontId="1" fillId="4" borderId="8" xfId="0" applyNumberFormat="1" applyFont="1" applyFill="1" applyBorder="1" applyAlignment="1" applyProtection="1">
      <alignment horizontal="left" vertical="center"/>
      <protection locked="0"/>
    </xf>
    <xf numFmtId="164" fontId="1" fillId="4" borderId="12" xfId="0" applyNumberFormat="1" applyFont="1" applyFill="1" applyBorder="1" applyAlignment="1" applyProtection="1">
      <alignment horizontal="left" vertical="center"/>
      <protection locked="0"/>
    </xf>
    <xf numFmtId="164" fontId="1" fillId="4" borderId="7" xfId="0" applyNumberFormat="1" applyFont="1" applyFill="1" applyBorder="1" applyAlignment="1" applyProtection="1">
      <alignment horizontal="left" vertical="center"/>
      <protection locked="0"/>
    </xf>
    <xf numFmtId="164" fontId="1" fillId="4" borderId="9" xfId="0" applyNumberFormat="1" applyFont="1" applyFill="1" applyBorder="1" applyAlignment="1" applyProtection="1">
      <alignment horizontal="left" vertical="center"/>
      <protection locked="0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left"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164" fontId="11" fillId="0" borderId="6" xfId="0" applyNumberFormat="1" applyFont="1" applyBorder="1" applyAlignment="1">
      <alignment horizontal="left"/>
    </xf>
    <xf numFmtId="164" fontId="11" fillId="0" borderId="5" xfId="0" applyNumberFormat="1" applyFont="1" applyBorder="1" applyAlignment="1">
      <alignment horizontal="left"/>
    </xf>
    <xf numFmtId="0" fontId="12" fillId="4" borderId="5" xfId="0" applyFont="1" applyFill="1" applyBorder="1" applyAlignment="1" applyProtection="1">
      <alignment horizontal="center"/>
      <protection locked="0"/>
    </xf>
    <xf numFmtId="164" fontId="12" fillId="4" borderId="7" xfId="0" applyNumberFormat="1" applyFont="1" applyFill="1" applyBorder="1" applyAlignment="1" applyProtection="1">
      <alignment horizontal="left" vertical="center"/>
      <protection locked="0"/>
    </xf>
    <xf numFmtId="164" fontId="12" fillId="4" borderId="9" xfId="0" applyNumberFormat="1" applyFont="1" applyFill="1" applyBorder="1" applyAlignment="1" applyProtection="1">
      <alignment horizontal="left" vertical="center"/>
      <protection locked="0"/>
    </xf>
    <xf numFmtId="164" fontId="12" fillId="4" borderId="8" xfId="0" applyNumberFormat="1" applyFont="1" applyFill="1" applyBorder="1" applyAlignment="1" applyProtection="1">
      <alignment horizontal="left" vertical="center"/>
      <protection locked="0"/>
    </xf>
    <xf numFmtId="164" fontId="12" fillId="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4" borderId="6" xfId="0" applyNumberFormat="1" applyFont="1" applyFill="1" applyBorder="1" applyAlignment="1" applyProtection="1">
      <alignment horizontal="left"/>
      <protection locked="0"/>
    </xf>
    <xf numFmtId="164" fontId="12" fillId="4" borderId="5" xfId="0" applyNumberFormat="1" applyFont="1" applyFill="1" applyBorder="1" applyAlignment="1" applyProtection="1">
      <alignment horizontal="left"/>
      <protection locked="0"/>
    </xf>
    <xf numFmtId="0" fontId="12" fillId="4" borderId="12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12" fillId="4" borderId="7" xfId="0" applyNumberFormat="1" applyFont="1" applyFill="1" applyBorder="1" applyAlignment="1" applyProtection="1">
      <alignment horizontal="left"/>
      <protection locked="0"/>
    </xf>
    <xf numFmtId="164" fontId="12" fillId="4" borderId="9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164" fontId="12" fillId="4" borderId="6" xfId="0" applyNumberFormat="1" applyFont="1" applyFill="1" applyBorder="1" applyAlignment="1" applyProtection="1">
      <alignment horizontal="center"/>
      <protection locked="0"/>
    </xf>
    <xf numFmtId="164" fontId="12" fillId="4" borderId="4" xfId="0" applyNumberFormat="1" applyFont="1" applyFill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164" fontId="12" fillId="4" borderId="2" xfId="0" applyNumberFormat="1" applyFont="1" applyFill="1" applyBorder="1" applyAlignment="1" applyProtection="1">
      <alignment horizontal="left" vertical="center"/>
      <protection locked="0"/>
    </xf>
    <xf numFmtId="164" fontId="12" fillId="4" borderId="1" xfId="0" applyNumberFormat="1" applyFont="1" applyFill="1" applyBorder="1" applyAlignment="1" applyProtection="1">
      <alignment horizontal="left" vertical="center"/>
      <protection locked="0"/>
    </xf>
    <xf numFmtId="0" fontId="15" fillId="3" borderId="6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10" fontId="12" fillId="2" borderId="6" xfId="0" applyNumberFormat="1" applyFont="1" applyFill="1" applyBorder="1" applyAlignment="1" applyProtection="1">
      <alignment horizontal="center"/>
      <protection locked="0"/>
    </xf>
    <xf numFmtId="10" fontId="1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11" fillId="0" borderId="6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0" fontId="17" fillId="4" borderId="6" xfId="0" applyFont="1" applyFill="1" applyBorder="1" applyAlignment="1" applyProtection="1">
      <alignment horizontal="left"/>
      <protection locked="0"/>
    </xf>
    <xf numFmtId="0" fontId="17" fillId="4" borderId="4" xfId="0" applyFont="1" applyFill="1" applyBorder="1" applyAlignment="1" applyProtection="1">
      <alignment horizontal="left"/>
      <protection locked="0"/>
    </xf>
    <xf numFmtId="0" fontId="17" fillId="4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1" fillId="4" borderId="7" xfId="0" applyNumberFormat="1" applyFont="1" applyFill="1" applyBorder="1" applyAlignment="1" applyProtection="1">
      <alignment horizontal="left"/>
      <protection locked="0"/>
    </xf>
    <xf numFmtId="164" fontId="1" fillId="4" borderId="9" xfId="0" applyNumberFormat="1" applyFont="1" applyFill="1" applyBorder="1" applyAlignment="1" applyProtection="1">
      <alignment horizontal="left"/>
      <protection locked="0"/>
    </xf>
    <xf numFmtId="164" fontId="1" fillId="2" borderId="6" xfId="0" applyNumberFormat="1" applyFont="1" applyFill="1" applyBorder="1" applyAlignment="1" applyProtection="1">
      <alignment horizontal="left"/>
    </xf>
    <xf numFmtId="164" fontId="1" fillId="2" borderId="5" xfId="0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2" fillId="4" borderId="4" xfId="0" applyNumberFormat="1" applyFont="1" applyFill="1" applyBorder="1" applyAlignment="1" applyProtection="1">
      <alignment horizontal="left"/>
      <protection locked="0"/>
    </xf>
    <xf numFmtId="164" fontId="12" fillId="4" borderId="8" xfId="0" applyNumberFormat="1" applyFont="1" applyFill="1" applyBorder="1" applyAlignment="1" applyProtection="1">
      <alignment horizontal="left"/>
      <protection locked="0"/>
    </xf>
    <xf numFmtId="164" fontId="12" fillId="4" borderId="12" xfId="0" applyNumberFormat="1" applyFont="1" applyFill="1" applyBorder="1" applyAlignment="1" applyProtection="1">
      <alignment horizontal="left"/>
      <protection locked="0"/>
    </xf>
    <xf numFmtId="164" fontId="12" fillId="2" borderId="7" xfId="0" applyNumberFormat="1" applyFont="1" applyFill="1" applyBorder="1" applyAlignment="1" applyProtection="1">
      <alignment horizontal="left" vertical="center"/>
    </xf>
    <xf numFmtId="164" fontId="12" fillId="2" borderId="9" xfId="0" applyNumberFormat="1" applyFont="1" applyFill="1" applyBorder="1" applyAlignment="1" applyProtection="1">
      <alignment horizontal="left" vertical="center"/>
    </xf>
    <xf numFmtId="164" fontId="12" fillId="2" borderId="8" xfId="0" applyNumberFormat="1" applyFont="1" applyFill="1" applyBorder="1" applyAlignment="1" applyProtection="1">
      <alignment horizontal="left" vertical="center"/>
    </xf>
    <xf numFmtId="164" fontId="12" fillId="2" borderId="12" xfId="0" applyNumberFormat="1" applyFont="1" applyFill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3</xdr:col>
      <xdr:colOff>161925</xdr:colOff>
      <xdr:row>4</xdr:row>
      <xdr:rowOff>28575</xdr:rowOff>
    </xdr:to>
    <xdr:pic>
      <xdr:nvPicPr>
        <xdr:cNvPr id="1032" name="Picture 2" descr="ACW_Logo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52400"/>
          <a:ext cx="2771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9"/>
  <sheetViews>
    <sheetView showGridLines="0" tabSelected="1" topLeftCell="A4" zoomScaleNormal="100" workbookViewId="0">
      <selection activeCell="A28" sqref="A28:G28"/>
    </sheetView>
  </sheetViews>
  <sheetFormatPr defaultRowHeight="15" x14ac:dyDescent="0.25"/>
  <cols>
    <col min="1" max="1" width="16.85546875" customWidth="1"/>
    <col min="2" max="2" width="11.28515625" customWidth="1"/>
    <col min="3" max="3" width="12.85546875" customWidth="1"/>
    <col min="4" max="4" width="13.28515625" customWidth="1"/>
    <col min="5" max="5" width="11.5703125" customWidth="1"/>
    <col min="7" max="7" width="20.85546875" customWidth="1"/>
    <col min="8" max="8" width="19" customWidth="1"/>
    <col min="9" max="9" width="22.28515625" customWidth="1"/>
    <col min="10" max="10" width="13.28515625" style="9" hidden="1" customWidth="1"/>
    <col min="11" max="11" width="28.28515625" hidden="1" customWidth="1"/>
    <col min="12" max="12" width="35" hidden="1" customWidth="1"/>
    <col min="13" max="13" width="20.140625" hidden="1" customWidth="1"/>
    <col min="14" max="14" width="16.5703125" hidden="1" customWidth="1"/>
    <col min="15" max="15" width="13.85546875" hidden="1" customWidth="1"/>
    <col min="16" max="16" width="9.140625" hidden="1" customWidth="1"/>
    <col min="17" max="17" width="17.5703125" hidden="1" customWidth="1"/>
    <col min="18" max="18" width="9.140625" hidden="1" customWidth="1"/>
    <col min="19" max="19" width="10.5703125" hidden="1" customWidth="1"/>
    <col min="21" max="22" width="9.140625" hidden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"/>
    </row>
    <row r="2" spans="1:17" x14ac:dyDescent="0.25">
      <c r="A2" s="1"/>
      <c r="B2" s="1"/>
      <c r="C2" s="1"/>
      <c r="D2" s="1"/>
      <c r="E2" s="1"/>
      <c r="F2" s="1"/>
      <c r="G2" s="1"/>
      <c r="H2" s="1"/>
      <c r="I2" s="2"/>
    </row>
    <row r="3" spans="1:17" x14ac:dyDescent="0.25">
      <c r="A3" s="1"/>
      <c r="B3" s="1"/>
      <c r="C3" s="1"/>
      <c r="D3" s="1"/>
      <c r="E3" s="1"/>
      <c r="F3" s="1"/>
      <c r="G3" s="1"/>
      <c r="H3" s="1"/>
      <c r="I3" s="2"/>
    </row>
    <row r="4" spans="1:17" x14ac:dyDescent="0.25">
      <c r="I4" s="2"/>
    </row>
    <row r="5" spans="1:17" x14ac:dyDescent="0.25">
      <c r="I5" s="2"/>
    </row>
    <row r="6" spans="1:17" ht="18" x14ac:dyDescent="0.25">
      <c r="A6" s="105" t="s">
        <v>52</v>
      </c>
      <c r="B6" s="105"/>
      <c r="C6" s="105"/>
      <c r="D6" s="105"/>
      <c r="E6" s="105"/>
      <c r="F6" s="105"/>
      <c r="G6" s="105"/>
      <c r="H6" s="105"/>
      <c r="I6" s="106"/>
    </row>
    <row r="7" spans="1:17" ht="18" x14ac:dyDescent="0.25">
      <c r="A7" s="27"/>
      <c r="B7" s="27"/>
      <c r="C7" s="27"/>
      <c r="D7" s="105" t="s">
        <v>42</v>
      </c>
      <c r="E7" s="105"/>
      <c r="F7" s="105"/>
      <c r="G7" s="105"/>
      <c r="H7" s="27"/>
      <c r="I7" s="28"/>
    </row>
    <row r="8" spans="1:17" ht="18" x14ac:dyDescent="0.25">
      <c r="A8" s="43"/>
      <c r="B8" s="43"/>
      <c r="C8" s="43"/>
      <c r="D8" s="48"/>
      <c r="E8" s="48"/>
      <c r="F8" s="48"/>
      <c r="G8" s="48"/>
      <c r="H8" s="43"/>
      <c r="I8" s="44"/>
    </row>
    <row r="9" spans="1:17" ht="67.5" customHeight="1" x14ac:dyDescent="0.25">
      <c r="A9" s="118" t="s">
        <v>43</v>
      </c>
      <c r="B9" s="119"/>
      <c r="C9" s="119"/>
      <c r="D9" s="120"/>
      <c r="E9" s="120"/>
      <c r="F9" s="120"/>
      <c r="G9" s="120"/>
      <c r="H9" s="119"/>
      <c r="I9" s="121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5"/>
    </row>
    <row r="11" spans="1:17" x14ac:dyDescent="0.25">
      <c r="A11" s="122" t="s">
        <v>2</v>
      </c>
      <c r="B11" s="122"/>
      <c r="C11" s="122"/>
      <c r="D11" s="122"/>
      <c r="E11" s="122"/>
      <c r="F11" s="122"/>
      <c r="G11" s="122"/>
      <c r="H11" s="122"/>
      <c r="I11" s="123"/>
    </row>
    <row r="12" spans="1:17" x14ac:dyDescent="0.25">
      <c r="A12" s="107" t="s">
        <v>3</v>
      </c>
      <c r="B12" s="108"/>
      <c r="C12" s="108"/>
      <c r="D12" s="108"/>
      <c r="E12" s="108"/>
      <c r="F12" s="108"/>
      <c r="G12" s="108"/>
      <c r="H12" s="108"/>
      <c r="I12" s="109"/>
    </row>
    <row r="13" spans="1:17" x14ac:dyDescent="0.25">
      <c r="A13" s="110"/>
      <c r="B13" s="110"/>
      <c r="C13" s="110"/>
      <c r="D13" s="110"/>
      <c r="E13" s="110"/>
      <c r="F13" s="110"/>
      <c r="G13" s="110"/>
      <c r="H13" s="110"/>
      <c r="I13" s="111"/>
      <c r="Q13" s="16"/>
    </row>
    <row r="14" spans="1:17" x14ac:dyDescent="0.25">
      <c r="A14" s="3"/>
      <c r="B14" s="4"/>
      <c r="C14" s="4"/>
      <c r="D14" s="4"/>
      <c r="E14" s="4"/>
      <c r="F14" s="4"/>
      <c r="G14" s="4"/>
      <c r="H14" s="4"/>
      <c r="I14" s="5"/>
      <c r="K14" t="s">
        <v>34</v>
      </c>
      <c r="Q14" s="1"/>
    </row>
    <row r="15" spans="1:17" x14ac:dyDescent="0.25">
      <c r="A15" s="30" t="s">
        <v>4</v>
      </c>
      <c r="B15" s="31"/>
      <c r="C15" s="4"/>
      <c r="D15" s="4"/>
      <c r="E15" s="4"/>
      <c r="F15" s="112"/>
      <c r="G15" s="113"/>
      <c r="H15" s="114"/>
      <c r="I15" s="6"/>
      <c r="Q15" s="1"/>
    </row>
    <row r="16" spans="1:17" x14ac:dyDescent="0.25">
      <c r="A16" s="11"/>
      <c r="B16" s="12"/>
      <c r="C16" s="4"/>
      <c r="D16" s="4"/>
      <c r="E16" s="4"/>
      <c r="F16" s="13"/>
      <c r="G16" s="13"/>
      <c r="H16" s="13"/>
      <c r="I16" s="6"/>
      <c r="L16" s="20" t="s">
        <v>33</v>
      </c>
      <c r="M16" s="20" t="s">
        <v>27</v>
      </c>
      <c r="N16" s="20" t="s">
        <v>28</v>
      </c>
      <c r="O16" s="20" t="s">
        <v>29</v>
      </c>
      <c r="Q16" s="15"/>
    </row>
    <row r="17" spans="1:22" x14ac:dyDescent="0.25">
      <c r="A17" s="144" t="s">
        <v>45</v>
      </c>
      <c r="B17" s="145"/>
      <c r="C17" s="145"/>
      <c r="D17" s="145"/>
      <c r="E17" s="146"/>
      <c r="F17" s="112" t="s">
        <v>27</v>
      </c>
      <c r="G17" s="114"/>
      <c r="H17" s="13"/>
      <c r="I17" s="6"/>
      <c r="K17" t="s">
        <v>35</v>
      </c>
    </row>
    <row r="18" spans="1:22" x14ac:dyDescent="0.25">
      <c r="A18" s="3"/>
      <c r="B18" s="4"/>
      <c r="C18" s="4"/>
      <c r="D18" s="4"/>
      <c r="E18" s="4"/>
      <c r="F18" s="4"/>
      <c r="G18" s="4"/>
      <c r="H18" s="4"/>
      <c r="I18" s="5"/>
      <c r="K18" t="s">
        <v>36</v>
      </c>
    </row>
    <row r="19" spans="1:22" x14ac:dyDescent="0.25">
      <c r="A19" s="23" t="s">
        <v>5</v>
      </c>
      <c r="B19" s="23"/>
      <c r="C19" s="4"/>
      <c r="D19" s="29"/>
      <c r="E19" s="6"/>
      <c r="F19" s="115"/>
      <c r="G19" s="116"/>
      <c r="H19" s="117"/>
      <c r="I19" s="6"/>
      <c r="K19" t="s">
        <v>37</v>
      </c>
    </row>
    <row r="20" spans="1:22" x14ac:dyDescent="0.25">
      <c r="A20" s="3"/>
      <c r="B20" s="4"/>
      <c r="C20" s="4"/>
      <c r="D20" s="4"/>
      <c r="E20" s="4"/>
      <c r="F20" s="4"/>
      <c r="G20" s="4"/>
      <c r="H20" s="4"/>
      <c r="I20" s="5"/>
    </row>
    <row r="21" spans="1:22" x14ac:dyDescent="0.25">
      <c r="A21" s="11"/>
      <c r="B21" s="12"/>
      <c r="C21" s="4"/>
      <c r="D21" s="4"/>
      <c r="E21" s="8"/>
      <c r="F21" s="13"/>
      <c r="G21" s="13"/>
      <c r="H21" s="13"/>
      <c r="I21" s="5"/>
    </row>
    <row r="22" spans="1:22" x14ac:dyDescent="0.25">
      <c r="A22" s="7"/>
      <c r="B22" s="7"/>
      <c r="C22" s="7"/>
      <c r="D22" s="7"/>
      <c r="E22" s="7"/>
      <c r="F22" s="7"/>
      <c r="G22" s="7"/>
      <c r="H22" s="7"/>
      <c r="I22" s="52"/>
    </row>
    <row r="23" spans="1:22" x14ac:dyDescent="0.25">
      <c r="A23" s="66" t="s">
        <v>6</v>
      </c>
      <c r="B23" s="67"/>
      <c r="C23" s="67"/>
      <c r="D23" s="67"/>
      <c r="E23" s="67"/>
      <c r="F23" s="67"/>
      <c r="G23" s="67"/>
      <c r="H23" s="67"/>
      <c r="I23" s="68"/>
      <c r="K23" t="s">
        <v>27</v>
      </c>
    </row>
    <row r="24" spans="1:22" x14ac:dyDescent="0.25">
      <c r="A24" s="100"/>
      <c r="B24" s="101"/>
      <c r="C24" s="101"/>
      <c r="D24" s="101"/>
      <c r="E24" s="101"/>
      <c r="F24" s="101"/>
      <c r="G24" s="101"/>
      <c r="H24" s="101"/>
      <c r="I24" s="102"/>
    </row>
    <row r="25" spans="1:22" x14ac:dyDescent="0.25">
      <c r="A25" s="161" t="s">
        <v>7</v>
      </c>
      <c r="B25" s="162"/>
      <c r="C25" s="162"/>
      <c r="D25" s="162"/>
      <c r="E25" s="162"/>
      <c r="F25" s="162"/>
      <c r="G25" s="163"/>
      <c r="H25" s="94">
        <v>0</v>
      </c>
      <c r="I25" s="95"/>
      <c r="K25" t="s">
        <v>30</v>
      </c>
    </row>
    <row r="26" spans="1:22" x14ac:dyDescent="0.25">
      <c r="A26" s="161" t="s">
        <v>8</v>
      </c>
      <c r="B26" s="162"/>
      <c r="C26" s="162"/>
      <c r="D26" s="162"/>
      <c r="E26" s="162"/>
      <c r="F26" s="162"/>
      <c r="G26" s="163"/>
      <c r="H26" s="94">
        <v>0</v>
      </c>
      <c r="I26" s="95"/>
      <c r="J26" s="10"/>
      <c r="K26" t="s">
        <v>31</v>
      </c>
      <c r="R26" s="90" t="s">
        <v>1</v>
      </c>
      <c r="S26" s="90"/>
    </row>
    <row r="27" spans="1:22" x14ac:dyDescent="0.25">
      <c r="A27" s="161" t="s">
        <v>46</v>
      </c>
      <c r="B27" s="162"/>
      <c r="C27" s="162"/>
      <c r="D27" s="162"/>
      <c r="E27" s="162"/>
      <c r="F27" s="162"/>
      <c r="G27" s="163"/>
      <c r="H27" s="94">
        <v>0</v>
      </c>
      <c r="I27" s="95"/>
      <c r="K27" t="s">
        <v>0</v>
      </c>
      <c r="R27" s="90"/>
      <c r="S27" s="90"/>
    </row>
    <row r="28" spans="1:22" x14ac:dyDescent="0.25">
      <c r="A28" s="161" t="s">
        <v>47</v>
      </c>
      <c r="B28" s="162"/>
      <c r="C28" s="162"/>
      <c r="D28" s="162"/>
      <c r="E28" s="162"/>
      <c r="F28" s="162"/>
      <c r="G28" s="163"/>
      <c r="H28" s="94">
        <v>0</v>
      </c>
      <c r="I28" s="95"/>
      <c r="R28" s="90"/>
      <c r="S28" s="90"/>
      <c r="U28" s="17">
        <v>0.3</v>
      </c>
      <c r="V28" s="14">
        <f xml:space="preserve"> (H43 /100) *30</f>
        <v>0</v>
      </c>
    </row>
    <row r="29" spans="1:22" x14ac:dyDescent="0.25">
      <c r="A29" s="161" t="s">
        <v>48</v>
      </c>
      <c r="B29" s="162"/>
      <c r="C29" s="162"/>
      <c r="D29" s="162"/>
      <c r="E29" s="162"/>
      <c r="F29" s="162"/>
      <c r="G29" s="163"/>
      <c r="H29" s="94">
        <v>0</v>
      </c>
      <c r="I29" s="95"/>
      <c r="R29" s="90"/>
      <c r="S29" s="90"/>
      <c r="U29" s="17"/>
      <c r="V29" s="14"/>
    </row>
    <row r="30" spans="1:22" x14ac:dyDescent="0.25">
      <c r="A30" s="161" t="s">
        <v>41</v>
      </c>
      <c r="B30" s="162"/>
      <c r="C30" s="162"/>
      <c r="D30" s="162"/>
      <c r="E30" s="162"/>
      <c r="F30" s="162"/>
      <c r="G30" s="163"/>
      <c r="H30" s="103">
        <v>0</v>
      </c>
      <c r="I30" s="104"/>
      <c r="R30" s="91"/>
      <c r="S30" s="91"/>
      <c r="U30" s="17">
        <v>0.4</v>
      </c>
      <c r="V30" s="14">
        <f xml:space="preserve"> (H43 /100) *40</f>
        <v>0</v>
      </c>
    </row>
    <row r="31" spans="1:22" x14ac:dyDescent="0.25">
      <c r="A31" s="164" t="s">
        <v>9</v>
      </c>
      <c r="B31" s="164"/>
      <c r="C31" s="164"/>
      <c r="D31" s="164"/>
      <c r="E31" s="164"/>
      <c r="F31" s="164"/>
      <c r="G31" s="164"/>
      <c r="H31" s="154">
        <v>0</v>
      </c>
      <c r="I31" s="95"/>
      <c r="R31" s="17">
        <v>0.1</v>
      </c>
      <c r="S31" s="47">
        <f xml:space="preserve"> (H44 /100) *10</f>
        <v>0</v>
      </c>
      <c r="U31" s="17">
        <v>0.6</v>
      </c>
      <c r="V31" s="14">
        <f xml:space="preserve"> (H43 /100) *60</f>
        <v>0</v>
      </c>
    </row>
    <row r="32" spans="1:22" x14ac:dyDescent="0.25">
      <c r="A32" s="161" t="s">
        <v>10</v>
      </c>
      <c r="B32" s="162"/>
      <c r="C32" s="162"/>
      <c r="D32" s="162"/>
      <c r="E32" s="162"/>
      <c r="F32" s="162"/>
      <c r="G32" s="163"/>
      <c r="H32" s="94">
        <v>0</v>
      </c>
      <c r="I32" s="95"/>
      <c r="R32" s="17"/>
      <c r="S32" s="47"/>
      <c r="U32" s="17"/>
      <c r="V32" s="14"/>
    </row>
    <row r="33" spans="1:22" x14ac:dyDescent="0.25">
      <c r="A33" s="161" t="s">
        <v>49</v>
      </c>
      <c r="B33" s="162"/>
      <c r="C33" s="162"/>
      <c r="D33" s="162"/>
      <c r="E33" s="162"/>
      <c r="F33" s="162"/>
      <c r="G33" s="163"/>
      <c r="H33" s="94">
        <v>0</v>
      </c>
      <c r="I33" s="95"/>
      <c r="R33" s="17">
        <v>0.05</v>
      </c>
      <c r="S33" s="47">
        <f xml:space="preserve"> (H44 /100) *5</f>
        <v>0</v>
      </c>
      <c r="U33" s="17">
        <v>0.8</v>
      </c>
      <c r="V33" s="14">
        <f xml:space="preserve"> (H43 /100) *80</f>
        <v>0</v>
      </c>
    </row>
    <row r="34" spans="1:22" x14ac:dyDescent="0.25">
      <c r="A34" s="165"/>
      <c r="B34" s="166"/>
      <c r="C34" s="166"/>
      <c r="D34" s="166"/>
      <c r="E34" s="166"/>
      <c r="F34" s="166"/>
      <c r="G34" s="167" t="s">
        <v>11</v>
      </c>
      <c r="H34" s="42">
        <f>SUM(H25:H33)</f>
        <v>0</v>
      </c>
      <c r="I34" s="41"/>
      <c r="U34" s="17">
        <v>0.7</v>
      </c>
      <c r="V34" s="14">
        <f xml:space="preserve"> (H43 /100) *70</f>
        <v>0</v>
      </c>
    </row>
    <row r="35" spans="1:22" x14ac:dyDescent="0.25">
      <c r="A35" s="49" t="s">
        <v>12</v>
      </c>
      <c r="B35" s="92" t="s">
        <v>13</v>
      </c>
      <c r="C35" s="93"/>
      <c r="D35" s="93"/>
      <c r="E35" s="93"/>
      <c r="F35" s="93"/>
      <c r="G35" s="93"/>
      <c r="H35" s="93"/>
      <c r="I35" s="64"/>
      <c r="O35" s="1"/>
      <c r="U35" s="17">
        <v>0.9</v>
      </c>
      <c r="V35" s="14">
        <f xml:space="preserve"> (H43 /100) *90</f>
        <v>0</v>
      </c>
    </row>
    <row r="36" spans="1:22" x14ac:dyDescent="0.25">
      <c r="A36" s="57"/>
      <c r="B36" s="82"/>
      <c r="C36" s="82"/>
      <c r="D36" s="82"/>
      <c r="E36" s="82"/>
      <c r="F36" s="82"/>
      <c r="G36" s="96"/>
      <c r="H36" s="155">
        <v>0</v>
      </c>
      <c r="I36" s="156"/>
      <c r="O36" s="1"/>
    </row>
    <row r="37" spans="1:22" x14ac:dyDescent="0.25">
      <c r="A37" s="57"/>
      <c r="B37" s="58"/>
      <c r="C37" s="58"/>
      <c r="D37" s="58"/>
      <c r="E37" s="58"/>
      <c r="F37" s="58"/>
      <c r="G37" s="59"/>
      <c r="H37" s="94">
        <v>0</v>
      </c>
      <c r="I37" s="95"/>
      <c r="O37" s="1"/>
    </row>
    <row r="38" spans="1:22" x14ac:dyDescent="0.25">
      <c r="A38" s="57"/>
      <c r="B38" s="58"/>
      <c r="C38" s="58"/>
      <c r="D38" s="58"/>
      <c r="E38" s="58"/>
      <c r="F38" s="58"/>
      <c r="G38" s="59"/>
      <c r="H38" s="94">
        <v>0</v>
      </c>
      <c r="I38" s="95"/>
      <c r="O38" s="1"/>
    </row>
    <row r="39" spans="1:22" x14ac:dyDescent="0.25">
      <c r="A39" s="57"/>
      <c r="B39" s="58"/>
      <c r="C39" s="58"/>
      <c r="D39" s="58"/>
      <c r="E39" s="58"/>
      <c r="F39" s="58"/>
      <c r="G39" s="59"/>
      <c r="H39" s="94"/>
      <c r="I39" s="95"/>
      <c r="O39" s="1"/>
    </row>
    <row r="40" spans="1:22" x14ac:dyDescent="0.25">
      <c r="A40" s="57"/>
      <c r="B40" s="58"/>
      <c r="C40" s="58"/>
      <c r="D40" s="58"/>
      <c r="E40" s="58"/>
      <c r="F40" s="58"/>
      <c r="G40" s="59"/>
      <c r="H40" s="94">
        <v>0</v>
      </c>
      <c r="I40" s="95"/>
      <c r="O40" s="1"/>
    </row>
    <row r="41" spans="1:22" x14ac:dyDescent="0.25">
      <c r="A41" s="57"/>
      <c r="B41" s="58"/>
      <c r="C41" s="58"/>
      <c r="D41" s="58"/>
      <c r="E41" s="58"/>
      <c r="F41" s="58"/>
      <c r="G41" s="59"/>
      <c r="H41" s="94">
        <v>0</v>
      </c>
      <c r="I41" s="95"/>
      <c r="O41" s="1"/>
    </row>
    <row r="42" spans="1:22" x14ac:dyDescent="0.25">
      <c r="A42" s="58"/>
      <c r="B42" s="58"/>
      <c r="C42" s="58"/>
      <c r="D42" s="58"/>
      <c r="E42" s="58"/>
      <c r="F42" s="58"/>
      <c r="G42" s="59"/>
      <c r="H42" s="94">
        <v>0</v>
      </c>
      <c r="I42" s="95"/>
      <c r="O42" s="1"/>
    </row>
    <row r="43" spans="1:22" x14ac:dyDescent="0.25">
      <c r="A43" s="18"/>
      <c r="B43" s="18"/>
      <c r="C43" s="18"/>
      <c r="D43" s="18"/>
      <c r="E43" s="18"/>
      <c r="F43" s="18"/>
      <c r="G43" s="19" t="s">
        <v>11</v>
      </c>
      <c r="H43" s="36">
        <f>SUM(H36:H42)</f>
        <v>0</v>
      </c>
      <c r="I43" s="21"/>
      <c r="K43" t="s">
        <v>32</v>
      </c>
    </row>
    <row r="44" spans="1:22" ht="21.75" customHeight="1" x14ac:dyDescent="0.25">
      <c r="A44" s="45" t="s">
        <v>14</v>
      </c>
      <c r="B44" s="46"/>
      <c r="C44" s="39"/>
      <c r="D44" s="39"/>
      <c r="E44" s="39"/>
      <c r="F44" s="39"/>
      <c r="G44" s="39"/>
      <c r="H44" s="83">
        <f>H34+H43</f>
        <v>0</v>
      </c>
      <c r="I44" s="84"/>
    </row>
    <row r="45" spans="1:22" x14ac:dyDescent="0.25">
      <c r="A45" s="7"/>
      <c r="B45" s="7"/>
      <c r="C45" s="7"/>
      <c r="D45" s="7"/>
      <c r="E45" s="7"/>
      <c r="F45" s="7"/>
      <c r="G45" s="7"/>
      <c r="H45" s="7"/>
      <c r="I45" s="24"/>
    </row>
    <row r="46" spans="1:22" x14ac:dyDescent="0.25">
      <c r="A46" s="66" t="s">
        <v>15</v>
      </c>
      <c r="B46" s="67"/>
      <c r="C46" s="67"/>
      <c r="D46" s="67"/>
      <c r="E46" s="67"/>
      <c r="F46" s="67"/>
      <c r="G46" s="67"/>
      <c r="H46" s="67"/>
      <c r="I46" s="68"/>
    </row>
    <row r="47" spans="1:22" x14ac:dyDescent="0.25">
      <c r="A47" s="75"/>
      <c r="B47" s="76"/>
      <c r="C47" s="76"/>
      <c r="D47" s="76"/>
      <c r="E47" s="76"/>
      <c r="F47" s="76"/>
      <c r="G47" s="76"/>
      <c r="H47" s="76"/>
      <c r="I47" s="77"/>
      <c r="T47" s="25"/>
    </row>
    <row r="48" spans="1:22" x14ac:dyDescent="0.25">
      <c r="A48" s="151" t="s">
        <v>16</v>
      </c>
      <c r="B48" s="152"/>
      <c r="C48" s="152"/>
      <c r="D48" s="152"/>
      <c r="E48" s="152"/>
      <c r="F48" s="152"/>
      <c r="G48" s="153"/>
      <c r="H48" s="149">
        <f>F19</f>
        <v>0</v>
      </c>
      <c r="I48" s="150"/>
    </row>
    <row r="49" spans="1:18" x14ac:dyDescent="0.25">
      <c r="A49" s="97" t="s">
        <v>50</v>
      </c>
      <c r="B49" s="98"/>
      <c r="C49" s="98"/>
      <c r="D49" s="98"/>
      <c r="E49" s="98"/>
      <c r="F49" s="98"/>
      <c r="G49" s="99"/>
      <c r="H49" s="147">
        <v>0</v>
      </c>
      <c r="I49" s="148"/>
    </row>
    <row r="50" spans="1:18" x14ac:dyDescent="0.25">
      <c r="A50" s="55" t="s">
        <v>17</v>
      </c>
      <c r="B50" s="56"/>
      <c r="C50" s="56"/>
      <c r="D50" s="56"/>
      <c r="E50" s="56"/>
      <c r="F50" s="56"/>
      <c r="G50" s="56"/>
      <c r="H50" s="73"/>
      <c r="I50" s="74"/>
    </row>
    <row r="51" spans="1:18" x14ac:dyDescent="0.25">
      <c r="A51" s="37" t="s">
        <v>18</v>
      </c>
      <c r="B51" s="78"/>
      <c r="C51" s="79"/>
      <c r="D51" s="80"/>
      <c r="E51" s="80"/>
      <c r="F51" s="80"/>
      <c r="G51" s="80"/>
      <c r="H51" s="71"/>
      <c r="I51" s="72"/>
      <c r="L51" s="34" t="s">
        <v>17</v>
      </c>
      <c r="M51" s="34" t="s">
        <v>27</v>
      </c>
      <c r="N51" s="34" t="s">
        <v>38</v>
      </c>
      <c r="O51" s="22" t="s">
        <v>39</v>
      </c>
      <c r="P51" s="35"/>
      <c r="Q51" s="35"/>
      <c r="R51" s="35"/>
    </row>
    <row r="52" spans="1:18" x14ac:dyDescent="0.25">
      <c r="A52" s="60" t="s">
        <v>19</v>
      </c>
      <c r="B52" s="61"/>
      <c r="C52" s="26"/>
      <c r="D52" s="64" t="s">
        <v>20</v>
      </c>
      <c r="E52" s="65"/>
      <c r="F52" s="62" t="s">
        <v>27</v>
      </c>
      <c r="G52" s="63"/>
      <c r="H52" s="69">
        <v>0</v>
      </c>
      <c r="I52" s="70"/>
      <c r="P52" s="1"/>
      <c r="Q52" s="1"/>
    </row>
    <row r="53" spans="1:18" x14ac:dyDescent="0.25">
      <c r="A53" s="38" t="s">
        <v>18</v>
      </c>
      <c r="B53" s="81"/>
      <c r="C53" s="82"/>
      <c r="D53" s="82"/>
      <c r="E53" s="82"/>
      <c r="F53" s="82"/>
      <c r="G53" s="82"/>
      <c r="H53" s="71"/>
      <c r="I53" s="72"/>
      <c r="L53" s="51" t="s">
        <v>19</v>
      </c>
      <c r="M53" s="34" t="s">
        <v>27</v>
      </c>
      <c r="N53" s="34" t="s">
        <v>38</v>
      </c>
      <c r="O53" s="22" t="s">
        <v>39</v>
      </c>
      <c r="P53" s="1"/>
      <c r="Q53" s="1"/>
    </row>
    <row r="54" spans="1:18" x14ac:dyDescent="0.25">
      <c r="A54" s="60" t="s">
        <v>21</v>
      </c>
      <c r="B54" s="61"/>
      <c r="C54" s="133"/>
      <c r="D54" s="65" t="s">
        <v>20</v>
      </c>
      <c r="E54" s="65"/>
      <c r="F54" s="63" t="s">
        <v>27</v>
      </c>
      <c r="G54" s="85"/>
      <c r="H54" s="129">
        <v>0</v>
      </c>
      <c r="I54" s="130"/>
      <c r="L54" s="1"/>
      <c r="M54" s="1"/>
      <c r="N54" s="1"/>
      <c r="O54" s="1"/>
      <c r="P54" s="1"/>
      <c r="Q54" s="1"/>
    </row>
    <row r="55" spans="1:18" x14ac:dyDescent="0.25">
      <c r="A55" s="22" t="s">
        <v>18</v>
      </c>
      <c r="B55" s="63"/>
      <c r="C55" s="80"/>
      <c r="D55" s="80"/>
      <c r="E55" s="80"/>
      <c r="F55" s="80"/>
      <c r="G55" s="85"/>
      <c r="H55" s="88"/>
      <c r="I55" s="89"/>
      <c r="L55" s="51" t="s">
        <v>40</v>
      </c>
      <c r="M55" s="34" t="s">
        <v>27</v>
      </c>
      <c r="N55" s="34" t="s">
        <v>38</v>
      </c>
      <c r="O55" s="22" t="s">
        <v>39</v>
      </c>
      <c r="P55" s="1"/>
      <c r="Q55" s="1"/>
    </row>
    <row r="56" spans="1:18" x14ac:dyDescent="0.25">
      <c r="A56" s="60" t="s">
        <v>22</v>
      </c>
      <c r="B56" s="61"/>
      <c r="C56" s="133"/>
      <c r="D56" s="65" t="s">
        <v>20</v>
      </c>
      <c r="E56" s="65"/>
      <c r="F56" s="63" t="s">
        <v>27</v>
      </c>
      <c r="G56" s="85"/>
      <c r="H56" s="157">
        <f>H31</f>
        <v>0</v>
      </c>
      <c r="I56" s="158"/>
      <c r="L56" s="1"/>
      <c r="M56" s="1"/>
      <c r="N56" s="1"/>
      <c r="O56" s="1"/>
    </row>
    <row r="57" spans="1:18" x14ac:dyDescent="0.25">
      <c r="A57" s="22" t="s">
        <v>18</v>
      </c>
      <c r="B57" s="141"/>
      <c r="C57" s="142"/>
      <c r="D57" s="142"/>
      <c r="E57" s="142"/>
      <c r="F57" s="142"/>
      <c r="G57" s="143"/>
      <c r="H57" s="159"/>
      <c r="I57" s="160"/>
      <c r="L57" s="51" t="s">
        <v>22</v>
      </c>
      <c r="M57" s="34" t="s">
        <v>27</v>
      </c>
      <c r="N57" s="34" t="s">
        <v>38</v>
      </c>
      <c r="O57" s="34" t="s">
        <v>39</v>
      </c>
    </row>
    <row r="58" spans="1:18" x14ac:dyDescent="0.25">
      <c r="A58" s="60" t="s">
        <v>23</v>
      </c>
      <c r="B58" s="61"/>
      <c r="C58" s="133"/>
      <c r="D58" s="65" t="s">
        <v>20</v>
      </c>
      <c r="E58" s="65"/>
      <c r="F58" s="63" t="s">
        <v>27</v>
      </c>
      <c r="G58" s="85"/>
      <c r="H58" s="86">
        <v>0</v>
      </c>
      <c r="I58" s="87"/>
    </row>
    <row r="59" spans="1:18" x14ac:dyDescent="0.25">
      <c r="A59" s="22" t="s">
        <v>18</v>
      </c>
      <c r="B59" s="63"/>
      <c r="C59" s="80"/>
      <c r="D59" s="80"/>
      <c r="E59" s="80"/>
      <c r="F59" s="80"/>
      <c r="G59" s="85"/>
      <c r="H59" s="88"/>
      <c r="I59" s="89"/>
      <c r="L59" s="50" t="s">
        <v>23</v>
      </c>
      <c r="M59" s="34" t="s">
        <v>27</v>
      </c>
      <c r="N59" s="34" t="s">
        <v>38</v>
      </c>
      <c r="O59" s="34" t="s">
        <v>39</v>
      </c>
    </row>
    <row r="60" spans="1:18" ht="24" customHeight="1" x14ac:dyDescent="0.25">
      <c r="A60" s="131" t="s">
        <v>24</v>
      </c>
      <c r="B60" s="132"/>
      <c r="C60" s="39"/>
      <c r="D60" s="39"/>
      <c r="E60" s="39"/>
      <c r="F60" s="39"/>
      <c r="G60" s="39"/>
      <c r="H60" s="139">
        <f>SUM(H48:H59)</f>
        <v>0</v>
      </c>
      <c r="I60" s="140"/>
    </row>
    <row r="61" spans="1:18" x14ac:dyDescent="0.25">
      <c r="H61" s="9"/>
      <c r="I61" s="40"/>
    </row>
    <row r="62" spans="1:18" x14ac:dyDescent="0.25">
      <c r="A62" s="33" t="s">
        <v>25</v>
      </c>
      <c r="B62" s="136" t="s">
        <v>26</v>
      </c>
      <c r="C62" s="137"/>
      <c r="D62" s="137"/>
      <c r="E62" s="137"/>
      <c r="F62" s="137"/>
      <c r="G62" s="138"/>
      <c r="H62" s="53">
        <f>H60-H44</f>
        <v>0</v>
      </c>
      <c r="I62" s="54"/>
    </row>
    <row r="63" spans="1:18" x14ac:dyDescent="0.25">
      <c r="H63" s="53" t="str">
        <f>IF(H60-H44=0,"","dylai hyn fod yn hafal i sero")</f>
        <v/>
      </c>
      <c r="I63" s="54"/>
    </row>
    <row r="64" spans="1:18" x14ac:dyDescent="0.25">
      <c r="H64" s="9"/>
      <c r="I64" s="40"/>
    </row>
    <row r="65" spans="1:9" x14ac:dyDescent="0.25">
      <c r="A65" s="97" t="s">
        <v>53</v>
      </c>
      <c r="B65" s="98"/>
      <c r="C65" s="98"/>
      <c r="D65" s="98"/>
      <c r="E65" s="98"/>
      <c r="F65" s="98"/>
      <c r="G65" s="99"/>
      <c r="H65" s="134" t="str">
        <f>IF(H44=0,"0%",IF(H48/H44&gt;100%,"gostyngwch ffigwr eich cais am grant os gwelwch yn dda",IF(H48=0,"0%",H48/H44)))</f>
        <v>0%</v>
      </c>
      <c r="I65" s="135"/>
    </row>
    <row r="66" spans="1:9" x14ac:dyDescent="0.25">
      <c r="I66" s="32"/>
    </row>
    <row r="67" spans="1:9" hidden="1" x14ac:dyDescent="0.25">
      <c r="A67" s="124" t="s">
        <v>44</v>
      </c>
      <c r="B67" s="125"/>
      <c r="C67" s="125"/>
      <c r="D67" s="125"/>
      <c r="E67" s="125"/>
      <c r="F67" s="125"/>
      <c r="G67" s="125"/>
      <c r="H67" s="125"/>
      <c r="I67" s="126"/>
    </row>
    <row r="68" spans="1:9" ht="69.75" customHeight="1" x14ac:dyDescent="0.25">
      <c r="A68" s="127"/>
      <c r="B68" s="120"/>
      <c r="C68" s="120"/>
      <c r="D68" s="120"/>
      <c r="E68" s="120"/>
      <c r="F68" s="120"/>
      <c r="G68" s="120"/>
      <c r="H68" s="120"/>
      <c r="I68" s="128"/>
    </row>
    <row r="69" spans="1:9" x14ac:dyDescent="0.25">
      <c r="A69" t="s">
        <v>51</v>
      </c>
    </row>
  </sheetData>
  <sheetProtection algorithmName="SHA-512" hashValue="z68SWEFFlfXlPRO4VRA1KBj/JsfXBhxaCU1DD56ds+qT0Gk6UPbsLYBUOZ+xMFheg/QWW8Qckhko9VTBOWYEkg==" saltValue="G/nEeJ5W07/WwxCOkD/Ekg==" spinCount="100000" sheet="1" objects="1" scenarios="1" selectLockedCells="1"/>
  <mergeCells count="84">
    <mergeCell ref="A33:G33"/>
    <mergeCell ref="H33:I33"/>
    <mergeCell ref="H36:I36"/>
    <mergeCell ref="H56:I57"/>
    <mergeCell ref="F56:G56"/>
    <mergeCell ref="D56:E56"/>
    <mergeCell ref="A65:G65"/>
    <mergeCell ref="A17:E17"/>
    <mergeCell ref="H49:I49"/>
    <mergeCell ref="A49:G49"/>
    <mergeCell ref="H48:I48"/>
    <mergeCell ref="A48:G48"/>
    <mergeCell ref="A31:G31"/>
    <mergeCell ref="H38:I38"/>
    <mergeCell ref="H41:I41"/>
    <mergeCell ref="A41:G41"/>
    <mergeCell ref="H40:I40"/>
    <mergeCell ref="A39:G39"/>
    <mergeCell ref="A38:G38"/>
    <mergeCell ref="H31:I31"/>
    <mergeCell ref="A25:G25"/>
    <mergeCell ref="A23:I23"/>
    <mergeCell ref="A67:I68"/>
    <mergeCell ref="B55:G55"/>
    <mergeCell ref="H54:I55"/>
    <mergeCell ref="A60:B60"/>
    <mergeCell ref="D54:E54"/>
    <mergeCell ref="A54:C54"/>
    <mergeCell ref="H65:I65"/>
    <mergeCell ref="H62:I62"/>
    <mergeCell ref="A58:C58"/>
    <mergeCell ref="B62:G62"/>
    <mergeCell ref="F54:G54"/>
    <mergeCell ref="H60:I60"/>
    <mergeCell ref="A56:C56"/>
    <mergeCell ref="B59:G59"/>
    <mergeCell ref="B57:G57"/>
    <mergeCell ref="D58:E58"/>
    <mergeCell ref="A6:I6"/>
    <mergeCell ref="A12:I13"/>
    <mergeCell ref="F15:H15"/>
    <mergeCell ref="F19:H19"/>
    <mergeCell ref="F17:G17"/>
    <mergeCell ref="A9:I9"/>
    <mergeCell ref="D7:G7"/>
    <mergeCell ref="A11:I11"/>
    <mergeCell ref="A24:G24"/>
    <mergeCell ref="H24:I24"/>
    <mergeCell ref="H25:I25"/>
    <mergeCell ref="H28:I28"/>
    <mergeCell ref="H30:I30"/>
    <mergeCell ref="A30:G30"/>
    <mergeCell ref="R26:S30"/>
    <mergeCell ref="B35:I35"/>
    <mergeCell ref="H42:I42"/>
    <mergeCell ref="A42:G42"/>
    <mergeCell ref="A36:G36"/>
    <mergeCell ref="A27:G27"/>
    <mergeCell ref="A28:G28"/>
    <mergeCell ref="H27:I27"/>
    <mergeCell ref="A26:G26"/>
    <mergeCell ref="H26:I26"/>
    <mergeCell ref="A32:G32"/>
    <mergeCell ref="H32:I32"/>
    <mergeCell ref="H39:I39"/>
    <mergeCell ref="A29:G29"/>
    <mergeCell ref="H29:I29"/>
    <mergeCell ref="H37:I37"/>
    <mergeCell ref="H63:I63"/>
    <mergeCell ref="A50:G50"/>
    <mergeCell ref="A37:G37"/>
    <mergeCell ref="A52:B52"/>
    <mergeCell ref="F52:G52"/>
    <mergeCell ref="A40:G40"/>
    <mergeCell ref="D52:E52"/>
    <mergeCell ref="A46:I46"/>
    <mergeCell ref="H52:I53"/>
    <mergeCell ref="H50:I51"/>
    <mergeCell ref="A47:I47"/>
    <mergeCell ref="B51:G51"/>
    <mergeCell ref="B53:G53"/>
    <mergeCell ref="H44:I44"/>
    <mergeCell ref="F58:G58"/>
    <mergeCell ref="H58:I59"/>
  </mergeCells>
  <conditionalFormatting sqref="H65:I65">
    <cfRule type="containsText" dxfId="0" priority="1" stopIfTrue="1" operator="containsText" text="Please lower your grant request figure">
      <formula>NOT(ISERROR(SEARCH("Please lower your grant request figure",H65)))</formula>
    </cfRule>
  </conditionalFormatting>
  <dataValidations count="8">
    <dataValidation type="list" allowBlank="1" showInputMessage="1" showErrorMessage="1" promptTitle="Please Select" prompt="Yes or No" sqref="F58:G58" xr:uid="{00000000-0002-0000-0000-000000000000}">
      <formula1>$M$57:$O$57</formula1>
    </dataValidation>
    <dataValidation type="list" allowBlank="1" showInputMessage="1" showErrorMessage="1" promptTitle="Please Select" prompt="Yes or No" sqref="F54:G54" xr:uid="{00000000-0002-0000-0000-000001000000}">
      <formula1>$M$51:$O$51</formula1>
    </dataValidation>
    <dataValidation type="list" allowBlank="1" showInputMessage="1" showErrorMessage="1" promptTitle="Please Select" prompt="Yes or No" sqref="F56:G56" xr:uid="{00000000-0002-0000-0000-000002000000}">
      <formula1>$M$55:$O$55</formula1>
    </dataValidation>
    <dataValidation type="list" allowBlank="1" showInputMessage="1" showErrorMessage="1" sqref="F52:G52" xr:uid="{00000000-0002-0000-0000-000003000000}">
      <formula1>$M$53:$O$53</formula1>
    </dataValidation>
    <dataValidation allowBlank="1" sqref="H65:I65" xr:uid="{00000000-0002-0000-0000-000004000000}"/>
    <dataValidation type="list" allowBlank="1" showInputMessage="1" showErrorMessage="1" sqref="F21:H21" xr:uid="{00000000-0002-0000-0000-000005000000}">
      <formula1>$K$14:$K$19</formula1>
    </dataValidation>
    <dataValidation type="list" allowBlank="1" showInputMessage="1" showErrorMessage="1" promptTitle="Dewiswch" prompt="Atebwch yn gadarnhaol os ydych yn sefydliad refeniw ac yn negyddol os nad ydych." sqref="F17:G17" xr:uid="{00000000-0002-0000-0000-000006000000}">
      <formula1>$M$16:$O$16</formula1>
    </dataValidation>
    <dataValidation type="whole" allowBlank="1" showInputMessage="1" showErrorMessage="1" errorTitle="Newidiwch eich ffigwr os gwelwch" error="Dylai fod rhwng £2,000 a £50,000." sqref="F19:H19" xr:uid="{00000000-0002-0000-0000-000007000000}">
      <formula1>500</formula1>
      <formula2>50000</formula2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R0000419690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9" ma:contentTypeDescription="" ma:contentTypeScope="" ma:versionID="53f8a623281c273e0a9bd8469b1ebdd1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4fc79c8711c7f290dcf9ef2a02c02d90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31F56B-7AFA-46C0-9F71-12E9981245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5F7B2-DF77-4A05-9ACA-5846062B083D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58c5a368-91fd-49de-a507-0162f9afeb25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103C02-EB25-4A6E-9C25-5C2BB8F7E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5a368-91fd-49de-a507-0162f9afeb2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</dc:creator>
  <cp:lastModifiedBy>Andrew Richards</cp:lastModifiedBy>
  <cp:lastPrinted>2012-10-12T14:13:41Z</cp:lastPrinted>
  <dcterms:created xsi:type="dcterms:W3CDTF">2011-08-16T13:20:50Z</dcterms:created>
  <dcterms:modified xsi:type="dcterms:W3CDTF">2020-09-08T10:17:54Z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{962212b2-5038-4de0-9a93-5e1f06dd73fc}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R0000419690</vt:lpwstr>
  </property>
  <property fmtid="{D5CDD505-2E9C-101B-9397-08002B2CF9AE}" pid="10" name="RecordPoint_SubmissionCompleted">
    <vt:lpwstr>2018-01-31T21:58:53.5247745+00:00</vt:lpwstr>
  </property>
</Properties>
</file>