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20265" windowHeight="4095"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'Balance'!$A$1:$N$46</definedName>
    <definedName name="_xlnm.Print_Area" localSheetId="3">'Checklist'!$A$1:$L$32</definedName>
    <definedName name="_xlnm.Print_Area" localSheetId="2">'Expenditure'!$B$1:$N$93</definedName>
    <definedName name="_xlnm.Print_Area" localSheetId="1">'Income'!$A$1:$N$82</definedName>
  </definedNames>
  <calcPr fullCalcOnLoad="1"/>
</workbook>
</file>

<file path=xl/sharedStrings.xml><?xml version="1.0" encoding="utf-8"?>
<sst xmlns="http://schemas.openxmlformats.org/spreadsheetml/2006/main" count="320" uniqueCount="150">
  <si>
    <t>Grant request (How much are you applying for?)</t>
  </si>
  <si>
    <t>Local authority funding</t>
  </si>
  <si>
    <t>Please select</t>
  </si>
  <si>
    <t>Income</t>
  </si>
  <si>
    <t>Expenditure</t>
  </si>
  <si>
    <t>Balance</t>
  </si>
  <si>
    <t>Finished</t>
  </si>
  <si>
    <t>Checklist</t>
  </si>
  <si>
    <t>Costs of making your activity more accessible</t>
  </si>
  <si>
    <t>Artistic costs</t>
  </si>
  <si>
    <t>Click the buttons below to fill in your
income and expenditure details</t>
  </si>
  <si>
    <t>Essential help notes - click here</t>
  </si>
  <si>
    <t>Other public funding</t>
  </si>
  <si>
    <t>Support in kind</t>
  </si>
  <si>
    <r>
      <rPr>
        <b/>
        <sz val="12"/>
        <color indexed="8"/>
        <rFont val="Calibri"/>
        <family val="2"/>
      </rPr>
      <t>Arts Council of Wales grant request</t>
    </r>
    <r>
      <rPr>
        <sz val="12"/>
        <color indexed="8"/>
        <rFont val="Calibri"/>
        <family val="2"/>
      </rPr>
      <t xml:space="preserve"> (this is filled in automatically from the Balance page)</t>
    </r>
  </si>
  <si>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</si>
  <si>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</si>
  <si>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</si>
  <si>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</si>
  <si>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</si>
  <si>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</si>
  <si>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</si>
  <si>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</si>
  <si>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</si>
  <si>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</si>
  <si>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</si>
  <si>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</si>
  <si>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</si>
  <si>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Purchase of equipment</t>
  </si>
  <si>
    <t>Making your activity more accessible</t>
  </si>
  <si>
    <t>Project running costs</t>
  </si>
  <si>
    <t>Please use this checklist before uploading your Budget</t>
  </si>
  <si>
    <t>Please fill in this page with your expenditure details</t>
  </si>
  <si>
    <t xml:space="preserve">               </t>
  </si>
  <si>
    <t>Is this confirmed?</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</si>
  <si>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</si>
  <si>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</si>
  <si>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</si>
  <si>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</si>
  <si>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</si>
  <si>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</si>
  <si>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</si>
  <si>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</si>
  <si>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</si>
  <si>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</si>
  <si>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</si>
  <si>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</si>
  <si>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</si>
  <si>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</si>
  <si>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</si>
  <si>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</si>
  <si>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this handy checklist to help you double-check that you've done everything you need to do.</t>
  </si>
  <si>
    <t>If you see any red messages you'll need to have another look at your figures.</t>
  </si>
  <si>
    <t>Now you can save the final version and upload it to our online system when you’re ready.</t>
  </si>
  <si>
    <t>Yes</t>
  </si>
  <si>
    <t>No</t>
  </si>
  <si>
    <t>Click here if you wish to download the full set of Essential Help Notes</t>
  </si>
  <si>
    <t>Click the button below to double-check that you've done everything you need to do</t>
  </si>
  <si>
    <t>Maximum percentage we can award:</t>
  </si>
  <si>
    <t>Arts Council of Wales funding percentage:</t>
  </si>
  <si>
    <t>Read the ESSENTIAL HELP NOTES:</t>
  </si>
  <si>
    <t xml:space="preserve">For detailed guidance on how to fill in this template click on the blue link at the top of each page
(or you can download the full set using the orange link at the bottom of this page).  </t>
  </si>
  <si>
    <t>Your current percentage:</t>
  </si>
  <si>
    <t>Your current Capital total:</t>
  </si>
  <si>
    <t>Maximum percentage of Support in kind we will accept:</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</si>
  <si>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</si>
  <si>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</si>
  <si>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</si>
  <si>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</si>
  <si>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running costs (including any figures you've put in the lower section)</t>
  </si>
  <si>
    <t>Total Costs of making your activity more accessible (including any figures you've put in the lower section)</t>
  </si>
  <si>
    <t>Total Purchase of equipment (including any figures you've put in the lower section)</t>
  </si>
  <si>
    <t>Total artistic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</si>
  <si>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</si>
  <si>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</si>
  <si>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</si>
  <si>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</si>
  <si>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r>
      <t xml:space="preserve">Project running costs </t>
    </r>
    <r>
      <rPr>
        <sz val="12"/>
        <color indexed="8"/>
        <rFont val="Calibri"/>
        <family val="2"/>
      </rPr>
      <t>(administration and overheads must not be more than 20% of total eligible project cost)</t>
    </r>
  </si>
  <si>
    <t>Is your grant request figure within the minimum and maximum amounts we can award?</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</si>
  <si>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</si>
  <si>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</si>
  <si>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</si>
  <si>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</si>
  <si>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If you're a revenue funded organisation (RFO), have you removed any costs that are paid for with your Arts Council of Wales revenue funding? [REMOVE FOR INDIVIDUALS]</t>
  </si>
  <si>
    <t>If you're a revenue funded organisation (RFO), have you removed any of your own funds that come from the Arts Council of Wales? [REMOVE FOR INDIVIDUALS]</t>
  </si>
  <si>
    <r>
      <t xml:space="preserve">Have you described how you will achieve your </t>
    </r>
    <r>
      <rPr>
        <i/>
        <sz val="12"/>
        <color indexed="8"/>
        <rFont val="FuturaWelsh"/>
        <family val="2"/>
      </rPr>
      <t xml:space="preserve">Earned income </t>
    </r>
    <r>
      <rPr>
        <sz val="12"/>
        <color indexed="8"/>
        <rFont val="FuturaWelsh"/>
        <family val="2"/>
      </rPr>
      <t>target in your Marketing Plan and/or your grant application form?</t>
    </r>
  </si>
  <si>
    <t>Balance page</t>
  </si>
  <si>
    <t>Expenditure page</t>
  </si>
  <si>
    <t>Income page</t>
  </si>
  <si>
    <r>
      <t xml:space="preserve">Is the total </t>
    </r>
    <r>
      <rPr>
        <i/>
        <sz val="12"/>
        <color indexed="8"/>
        <rFont val="FuturaWelsh"/>
        <family val="2"/>
      </rPr>
      <t>Support in kind</t>
    </r>
    <r>
      <rPr>
        <sz val="12"/>
        <color indexed="8"/>
        <rFont val="FuturaWelsh"/>
        <family val="2"/>
      </rPr>
      <t xml:space="preserve"> less than 10% of your total eligible project cost?</t>
    </r>
  </si>
  <si>
    <t>·</t>
  </si>
  <si>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</si>
  <si>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</si>
  <si>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</si>
  <si>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</si>
  <si>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</si>
  <si>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</si>
  <si>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</si>
  <si>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</si>
  <si>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</si>
  <si>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</si>
  <si>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</si>
  <si>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</si>
  <si>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</si>
  <si>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Maximum amount we will pay for Capital equipment items:</t>
  </si>
  <si>
    <t>Full cost</t>
  </si>
  <si>
    <t>Do you need quotations?</t>
  </si>
  <si>
    <t>Please list each item, its full cost and how much grant you're asking us to contribute</t>
  </si>
  <si>
    <t>Our contribution</t>
  </si>
  <si>
    <r>
      <t xml:space="preserve">Purchase of equipment (we can contribute a maximum of £2,000) - </t>
    </r>
    <r>
      <rPr>
        <sz val="12"/>
        <color indexed="8"/>
        <rFont val="Calibri"/>
        <family val="2"/>
      </rPr>
      <t>please submit three quotations for any single item costing more than £500</t>
    </r>
  </si>
  <si>
    <t>If there are figures in the lower section have all the corresponding income headings been selected?</t>
  </si>
  <si>
    <t>If there are figures in the lower section have all the corresponding expenditure headings been selected?</t>
  </si>
  <si>
    <r>
      <t>Support in kind</t>
    </r>
    <r>
      <rPr>
        <sz val="12"/>
        <color indexed="8"/>
        <rFont val="Calibri"/>
        <family val="2"/>
      </rPr>
      <t xml:space="preserve"> (don't forget to attach each provider's letter confirming the £ value of their support)</t>
    </r>
  </si>
  <si>
    <t>Your name</t>
  </si>
  <si>
    <t>Use the SAVE AS command and include your name in the new filename.</t>
  </si>
  <si>
    <t>Your own funds</t>
  </si>
  <si>
    <t>Proposal Budget Template</t>
  </si>
  <si>
    <t>Please enter your name, your proposal title and the grant figure (in full £) that you’re applying for.  You can type in any of the grey cells, but not in the white cells.</t>
  </si>
  <si>
    <t xml:space="preserve">Please detail all the income that will help pay for your proposed activity, under the headings given.  If you need more space please use the lower section.  You can type in any of the grey cells, but not in the white cells. </t>
  </si>
  <si>
    <t>Please detail all the items you will be paying for as part of your proposed activity, under the headings given.  If you need more space please use the lower section.  You can type in any of the grey cells, but not in the white cells.</t>
  </si>
  <si>
    <t>Your proposal title</t>
  </si>
  <si>
    <r>
      <t xml:space="preserve">Proposal Income </t>
    </r>
    <r>
      <rPr>
        <b/>
        <sz val="12"/>
        <color indexed="9"/>
        <rFont val="Calibri"/>
        <family val="2"/>
      </rPr>
      <t>(if you need more space please use the lower section as well)</t>
    </r>
  </si>
  <si>
    <t>Total proposal income</t>
  </si>
  <si>
    <t>Lower section: Additional or Other proposal income - please give details</t>
  </si>
  <si>
    <t>Production costs (if you've already agreed this with your officer we can consider a maximum of £5,000)</t>
  </si>
  <si>
    <t>Maximum amount we will pay for Production costs, if agreed:</t>
  </si>
  <si>
    <t>Your current Production total:</t>
  </si>
  <si>
    <t>Total proposal expenditure/costs</t>
  </si>
  <si>
    <t>Lower section: Additional or Other proposal expenditure/costs - please give details</t>
  </si>
  <si>
    <t>Total Production costs if agreed (including any figures you've put in the lower section)</t>
  </si>
  <si>
    <r>
      <t xml:space="preserve">Contingency </t>
    </r>
    <r>
      <rPr>
        <sz val="12"/>
        <color indexed="8"/>
        <rFont val="Calibri"/>
        <family val="2"/>
      </rPr>
      <t>(this should not be more than 5% of total eligible proposal cost)</t>
    </r>
  </si>
  <si>
    <r>
      <t xml:space="preserve">Proposal Expenditure </t>
    </r>
    <r>
      <rPr>
        <b/>
        <sz val="12"/>
        <color indexed="9"/>
        <rFont val="Calibri"/>
        <family val="2"/>
      </rPr>
      <t>(if you need more space please use the lower section as well)</t>
    </r>
  </si>
  <si>
    <t>Proposal title:</t>
  </si>
  <si>
    <t>Production costs if agreed</t>
  </si>
  <si>
    <r>
      <t>Total value of Support in kind</t>
    </r>
    <r>
      <rPr>
        <b/>
        <sz val="12"/>
        <color indexed="8"/>
        <rFont val="Calibri"/>
        <family val="2"/>
      </rPr>
      <t xml:space="preserve"> (this is filled in automatically from the Income page)</t>
    </r>
  </si>
  <si>
    <r>
      <t xml:space="preserve">Have you given a breakdown of any costs that amount to more than 5% of your total eligible proposal cost?  (Your own budget documentation can also be attached to your grant application form as </t>
    </r>
    <r>
      <rPr>
        <b/>
        <sz val="12"/>
        <color indexed="8"/>
        <rFont val="Calibri"/>
        <family val="2"/>
      </rPr>
      <t>Other supporting information</t>
    </r>
    <r>
      <rPr>
        <sz val="12"/>
        <color indexed="8"/>
        <rFont val="Calibri"/>
        <family val="2"/>
      </rPr>
      <t xml:space="preserve"> documents.)</t>
    </r>
  </si>
  <si>
    <r>
      <t xml:space="preserve">Is our contribution to your </t>
    </r>
    <r>
      <rPr>
        <i/>
        <sz val="12"/>
        <color indexed="8"/>
        <rFont val="Calibri"/>
        <family val="2"/>
      </rPr>
      <t>Capital equipment</t>
    </r>
    <r>
      <rPr>
        <sz val="12"/>
        <color indexed="8"/>
        <rFont val="Calibri"/>
        <family val="2"/>
      </rPr>
      <t xml:space="preserve"> purchases within the £2,000 limit?  Have you got three quotations ready to attach to your grant application form for any single item costing more than £500?</t>
    </r>
  </si>
  <si>
    <r>
      <t xml:space="preserve">Are your </t>
    </r>
    <r>
      <rPr>
        <i/>
        <sz val="12"/>
        <color indexed="8"/>
        <rFont val="Calibri"/>
        <family val="2"/>
      </rPr>
      <t xml:space="preserve">Project running costs (administration and overheads) </t>
    </r>
    <r>
      <rPr>
        <sz val="12"/>
        <color indexed="8"/>
        <rFont val="Calibri"/>
        <family val="2"/>
      </rPr>
      <t>within the 20% limit?</t>
    </r>
  </si>
  <si>
    <r>
      <t xml:space="preserve">Is your </t>
    </r>
    <r>
      <rPr>
        <i/>
        <sz val="12"/>
        <color indexed="8"/>
        <rFont val="Calibri"/>
        <family val="2"/>
      </rPr>
      <t>Contingency</t>
    </r>
    <r>
      <rPr>
        <sz val="12"/>
        <color indexed="8"/>
        <rFont val="Calibri"/>
        <family val="2"/>
      </rPr>
      <t xml:space="preserve"> figure no more than 5% of your total eligible proposal cost?</t>
    </r>
  </si>
  <si>
    <r>
      <t xml:space="preserve">Have you ensured that none of your </t>
    </r>
    <r>
      <rPr>
        <i/>
        <sz val="12"/>
        <color indexed="8"/>
        <rFont val="Calibri"/>
        <family val="2"/>
      </rPr>
      <t>Support in kind</t>
    </r>
    <r>
      <rPr>
        <sz val="12"/>
        <color indexed="8"/>
        <rFont val="Calibri"/>
        <family val="2"/>
      </rPr>
      <t xml:space="preserve"> comes from your own resources?  </t>
    </r>
  </si>
  <si>
    <r>
      <t xml:space="preserve">Have you ensured that none of your </t>
    </r>
    <r>
      <rPr>
        <i/>
        <sz val="12"/>
        <color indexed="8"/>
        <rFont val="Calibri"/>
        <family val="2"/>
      </rPr>
      <t>Support in kind</t>
    </r>
    <r>
      <rPr>
        <sz val="12"/>
        <color indexed="8"/>
        <rFont val="Calibri"/>
        <family val="2"/>
      </rPr>
      <t xml:space="preserve"> comes from suppliers' discounts?  </t>
    </r>
  </si>
  <si>
    <r>
      <t xml:space="preserve">Do you have written confirmation from each source of </t>
    </r>
    <r>
      <rPr>
        <i/>
        <sz val="12"/>
        <color indexed="8"/>
        <rFont val="Calibri"/>
        <family val="2"/>
      </rPr>
      <t>Support in kind</t>
    </r>
    <r>
      <rPr>
        <sz val="12"/>
        <color indexed="8"/>
        <rFont val="Calibri"/>
        <family val="2"/>
      </rPr>
      <t xml:space="preserve"> (including the £ value of their support) ready to attach to your grant application form?  </t>
    </r>
  </si>
  <si>
    <t>(with Production costs, if agreed)</t>
  </si>
  <si>
    <t>Do your grant request and the total proposal cost figures in this budget template match what you've already put in your grant application form?</t>
  </si>
  <si>
    <r>
      <rPr>
        <b/>
        <sz val="12"/>
        <color indexed="8"/>
        <rFont val="Calibri"/>
        <family val="2"/>
      </rPr>
      <t>If we have already agreed to consider this</t>
    </r>
    <r>
      <rPr>
        <sz val="12"/>
        <color indexed="8"/>
        <rFont val="Calibri"/>
        <family val="2"/>
      </rPr>
      <t>, is our contribution to your Production costs within the £5,000 limit?</t>
    </r>
  </si>
  <si>
    <t>Creative Wales Awards</t>
  </si>
  <si>
    <t>Grants are available up to:</t>
  </si>
  <si>
    <t>(without Production costs) or up to</t>
  </si>
  <si>
    <t>v1.1</t>
  </si>
  <si>
    <t>Arts Council of Wales: April 2016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</si>
</sst>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s>
  <fonts count="104">
    <font>
      <sz val="11"/>
      <color theme="1"/>
      <name val="Calibri"/>
      <family val="2"/>
    </font>
    <font>
      <sz val="11"/>
      <color indexed="8"/>
      <name val="Calibri"/>
      <family val="2"/>
    </font>
    <font>
      <sz val="12"/>
      <color indexed="8"/>
      <name val="Calibri"/>
      <family val="2"/>
    </font>
    <font>
      <b/>
      <sz val="12"/>
      <color indexed="8"/>
      <name val="Calibri"/>
      <family val="2"/>
    </font>
    <font>
      <sz val="12"/>
      <color indexed="8"/>
      <name val="FuturaWelsh"/>
      <family val="2"/>
    </font>
    <font>
      <i/>
      <sz val="12"/>
      <color indexed="8"/>
      <name val="FuturaWelsh"/>
      <family val="2"/>
    </font>
    <font>
      <b/>
      <sz val="12"/>
      <color indexed="9"/>
      <name val="Calibri"/>
      <family val="2"/>
    </font>
    <font>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b/>
      <sz val="16"/>
      <color indexed="8"/>
      <name val="Calibri"/>
      <family val="2"/>
    </font>
    <font>
      <sz val="16"/>
      <color indexed="8"/>
      <name val="Calibri"/>
      <family val="2"/>
    </font>
    <font>
      <sz val="12"/>
      <color indexed="30"/>
      <name val="Calibri"/>
      <family val="2"/>
    </font>
    <font>
      <b/>
      <sz val="12"/>
      <name val="Calibri"/>
      <family val="2"/>
    </font>
    <font>
      <b/>
      <sz val="14"/>
      <color indexed="8"/>
      <name val="Calibri"/>
      <family val="2"/>
    </font>
    <font>
      <b/>
      <sz val="16"/>
      <color indexed="56"/>
      <name val="Calibri"/>
      <family val="2"/>
    </font>
    <font>
      <sz val="16"/>
      <color indexed="56"/>
      <name val="Calibri"/>
      <family val="2"/>
    </font>
    <font>
      <sz val="12"/>
      <name val="Calibri"/>
      <family val="2"/>
    </font>
    <font>
      <sz val="16"/>
      <name val="Calibri"/>
      <family val="2"/>
    </font>
    <font>
      <b/>
      <sz val="16"/>
      <name val="Calibri"/>
      <family val="2"/>
    </font>
    <font>
      <b/>
      <sz val="18"/>
      <color indexed="56"/>
      <name val="Calibri"/>
      <family val="2"/>
    </font>
    <font>
      <sz val="12"/>
      <color indexed="62"/>
      <name val="Calibri"/>
      <family val="2"/>
    </font>
    <font>
      <b/>
      <sz val="20"/>
      <color indexed="8"/>
      <name val="Calibri"/>
      <family val="2"/>
    </font>
    <font>
      <b/>
      <sz val="24"/>
      <name val="Calibri"/>
      <family val="2"/>
    </font>
    <font>
      <b/>
      <sz val="12"/>
      <color indexed="62"/>
      <name val="Calibri"/>
      <family val="2"/>
    </font>
    <font>
      <b/>
      <sz val="14"/>
      <name val="Calibri"/>
      <family val="2"/>
    </font>
    <font>
      <sz val="14"/>
      <name val="Calibri"/>
      <family val="2"/>
    </font>
    <font>
      <b/>
      <sz val="14"/>
      <color indexed="9"/>
      <name val="Calibri"/>
      <family val="2"/>
    </font>
    <font>
      <sz val="14"/>
      <color indexed="8"/>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i/>
      <sz val="12"/>
      <color indexed="8"/>
      <name val="Calibri"/>
      <family val="2"/>
    </font>
    <font>
      <b/>
      <u val="single"/>
      <sz val="16"/>
      <color indexed="12"/>
      <name val="Calibri"/>
      <family val="2"/>
    </font>
    <font>
      <b/>
      <u val="single"/>
      <sz val="20"/>
      <color indexed="56"/>
      <name val="Calibri"/>
      <family val="2"/>
    </font>
    <font>
      <b/>
      <u val="single"/>
      <sz val="14"/>
      <color indexed="12"/>
      <name val="Calibri"/>
      <family val="2"/>
    </font>
    <font>
      <b/>
      <sz val="20"/>
      <color indexed="9"/>
      <name val="Calibri"/>
      <family val="2"/>
    </font>
    <font>
      <b/>
      <sz val="16"/>
      <color indexed="9"/>
      <name val="Calibri"/>
      <family val="2"/>
    </font>
    <font>
      <u val="single"/>
      <sz val="12"/>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b/>
      <sz val="12"/>
      <color theme="1"/>
      <name val="Calibri"/>
      <family val="2"/>
    </font>
    <font>
      <sz val="18"/>
      <color theme="1"/>
      <name val="Calibri"/>
      <family val="2"/>
    </font>
    <font>
      <b/>
      <sz val="16"/>
      <color theme="1"/>
      <name val="Calibri"/>
      <family val="2"/>
    </font>
    <font>
      <sz val="12"/>
      <color rgb="FF0070C0"/>
      <name val="Calibri"/>
      <family val="2"/>
    </font>
    <font>
      <sz val="16"/>
      <color theme="1"/>
      <name val="Calibri"/>
      <family val="2"/>
    </font>
    <font>
      <b/>
      <sz val="14"/>
      <color theme="1"/>
      <name val="Calibri"/>
      <family val="2"/>
    </font>
    <font>
      <b/>
      <sz val="16"/>
      <color theme="3"/>
      <name val="Calibri"/>
      <family val="2"/>
    </font>
    <font>
      <b/>
      <sz val="18"/>
      <color theme="3"/>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i/>
      <sz val="12"/>
      <color theme="1"/>
      <name val="Calibri"/>
      <family val="2"/>
    </font>
    <font>
      <b/>
      <u val="single"/>
      <sz val="20"/>
      <color theme="3"/>
      <name val="Calibri"/>
      <family val="2"/>
    </font>
    <font>
      <b/>
      <u val="single"/>
      <sz val="16"/>
      <color theme="10"/>
      <name val="Calibri"/>
      <family val="2"/>
    </font>
    <font>
      <b/>
      <sz val="16"/>
      <color theme="0"/>
      <name val="Calibri"/>
      <family val="2"/>
    </font>
    <font>
      <b/>
      <sz val="20"/>
      <color theme="0"/>
      <name val="Calibri"/>
      <family val="2"/>
    </font>
    <font>
      <b/>
      <u val="single"/>
      <sz val="14"/>
      <color theme="10"/>
      <name val="Calibri"/>
      <family val="2"/>
    </font>
    <font>
      <b/>
      <sz val="20"/>
      <color theme="1"/>
      <name val="Calibri"/>
      <family val="2"/>
    </font>
    <font>
      <u val="single"/>
      <sz val="12"/>
      <color theme="10"/>
      <name val="Calibri"/>
      <family val="2"/>
    </font>
    <font>
      <sz val="12"/>
      <color theme="1"/>
      <name val="FuturaWelsh"/>
      <family val="2"/>
    </font>
    <font>
      <b/>
      <sz val="12"/>
      <color theme="4" tint="-0.24997000396251678"/>
      <name val="Calibri"/>
      <family val="2"/>
    </font>
    <font>
      <sz val="16"/>
      <color theme="3"/>
      <name val="Calibri"/>
      <family val="2"/>
    </font>
    <font>
      <sz val="12"/>
      <color theme="4"/>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FFC0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medium"/>
      <right style="medium"/>
      <top style="medium"/>
      <bottom style="medium"/>
    </border>
    <border>
      <left style="thin"/>
      <right/>
      <top/>
      <bottom style="thin"/>
    </border>
    <border>
      <left/>
      <right/>
      <top/>
      <bottom style="thin"/>
    </border>
    <border>
      <left/>
      <right style="thin"/>
      <top/>
      <bottom style="thin"/>
    </border>
    <border>
      <left/>
      <right style="thin"/>
      <top style="thin"/>
      <bottom style="thin"/>
    </border>
    <border>
      <left style="thin"/>
      <right style="thin"/>
      <top style="thin"/>
      <bottom style="thin"/>
    </border>
    <border>
      <left style="double"/>
      <right style="double"/>
      <top style="double"/>
      <bottom style="double"/>
    </border>
    <border>
      <left/>
      <right/>
      <top style="thin"/>
      <bottom style="medium"/>
    </border>
    <border>
      <left/>
      <right/>
      <top style="thin">
        <color theme="3"/>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medium"/>
      <top>
        <color indexed="63"/>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color indexed="63"/>
      </bottom>
    </border>
    <border>
      <left style="medium"/>
      <right/>
      <top style="thin">
        <color theme="3"/>
      </top>
      <bottom style="medium"/>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style="thin"/>
      <bottom style="thin"/>
    </border>
    <border>
      <left/>
      <right style="medium"/>
      <top/>
      <bottom/>
    </border>
    <border>
      <left style="thin"/>
      <right style="medium"/>
      <top style="medium"/>
      <bottom style="medium"/>
    </border>
    <border>
      <left style="thin"/>
      <right/>
      <top style="thin"/>
      <bottom style="thin"/>
    </border>
    <border>
      <left/>
      <right/>
      <top style="thin"/>
      <bottom style="thin"/>
    </border>
    <border>
      <left style="thin"/>
      <right style="thin"/>
      <top style="thin"/>
      <bottom style="medium"/>
    </border>
    <border>
      <left>
        <color indexed="63"/>
      </left>
      <right style="medium"/>
      <top style="medium"/>
      <bottom style="thin"/>
    </border>
    <border>
      <left style="thin"/>
      <right/>
      <top style="thin"/>
      <bottom/>
    </border>
    <border>
      <left/>
      <right/>
      <top style="thin"/>
      <bottom/>
    </border>
    <border>
      <left/>
      <right style="thin"/>
      <top style="thin"/>
      <bottom/>
    </border>
    <border>
      <left style="medium"/>
      <right/>
      <top style="thin"/>
      <bottom style="thin"/>
    </border>
    <border>
      <left/>
      <right/>
      <top style="medium"/>
      <bottom style="medium"/>
    </border>
    <border>
      <left/>
      <right style="medium"/>
      <top style="medium"/>
      <bottom/>
    </border>
    <border>
      <left style="medium"/>
      <right>
        <color indexed="63"/>
      </right>
      <top style="medium"/>
      <bottom style="thin"/>
    </border>
    <border>
      <left/>
      <right/>
      <top style="medium"/>
      <bottom style="thin"/>
    </border>
    <border>
      <left style="double"/>
      <right/>
      <top style="double"/>
      <bottom style="double"/>
    </border>
    <border>
      <left>
        <color indexed="63"/>
      </left>
      <right>
        <color indexed="63"/>
      </right>
      <top style="double"/>
      <bottom style="double"/>
    </border>
    <border>
      <left/>
      <right style="double"/>
      <top style="double"/>
      <bottom style="double"/>
    </border>
    <border>
      <left style="thin"/>
      <right>
        <color indexed="63"/>
      </right>
      <top style="thin"/>
      <bottom style="medium"/>
    </border>
    <border>
      <left/>
      <right style="thin"/>
      <top style="thin"/>
      <bottom style="medium"/>
    </border>
    <border>
      <left style="thin"/>
      <right/>
      <top style="medium"/>
      <bottom style="thin"/>
    </border>
    <border>
      <left style="medium"/>
      <right/>
      <top/>
      <bottom style="thin"/>
    </border>
    <border>
      <left style="medium"/>
      <right/>
      <top style="thin"/>
      <bottom/>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color theme="3"/>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7">
    <xf numFmtId="0" fontId="0" fillId="0" borderId="0" xfId="0" applyFont="1" applyAlignment="1">
      <alignment/>
    </xf>
    <xf numFmtId="0" fontId="76" fillId="33" borderId="0" xfId="0" applyFont="1" applyFill="1" applyBorder="1" applyAlignment="1" applyProtection="1">
      <alignment/>
      <protection/>
    </xf>
    <xf numFmtId="0" fontId="76" fillId="0" borderId="0" xfId="0" applyFont="1" applyFill="1" applyBorder="1" applyAlignment="1" applyProtection="1">
      <alignment/>
      <protection/>
    </xf>
    <xf numFmtId="0" fontId="76" fillId="0" borderId="0" xfId="0" applyFont="1" applyBorder="1" applyAlignment="1" applyProtection="1">
      <alignment/>
      <protection/>
    </xf>
    <xf numFmtId="0" fontId="77" fillId="33" borderId="0" xfId="0" applyFont="1" applyFill="1" applyBorder="1" applyAlignment="1" applyProtection="1">
      <alignment/>
      <protection/>
    </xf>
    <xf numFmtId="0" fontId="76" fillId="8" borderId="10" xfId="0" applyFont="1" applyFill="1" applyBorder="1" applyAlignment="1" applyProtection="1">
      <alignment/>
      <protection/>
    </xf>
    <xf numFmtId="0" fontId="78" fillId="8" borderId="0" xfId="0" applyFont="1" applyFill="1" applyBorder="1" applyAlignment="1" applyProtection="1">
      <alignment horizontal="center"/>
      <protection/>
    </xf>
    <xf numFmtId="0" fontId="76" fillId="8" borderId="11" xfId="0" applyFont="1" applyFill="1" applyBorder="1" applyAlignment="1" applyProtection="1">
      <alignment/>
      <protection/>
    </xf>
    <xf numFmtId="0" fontId="76" fillId="33" borderId="11" xfId="0" applyFont="1" applyFill="1" applyBorder="1" applyAlignment="1" applyProtection="1">
      <alignment/>
      <protection/>
    </xf>
    <xf numFmtId="0" fontId="79" fillId="33" borderId="0" xfId="0" applyFont="1" applyFill="1" applyBorder="1" applyAlignment="1" applyProtection="1">
      <alignment/>
      <protection/>
    </xf>
    <xf numFmtId="0" fontId="76" fillId="0" borderId="0" xfId="0" applyFont="1" applyFill="1" applyBorder="1" applyAlignment="1" applyProtection="1">
      <alignment horizontal="center"/>
      <protection/>
    </xf>
    <xf numFmtId="0" fontId="77" fillId="33" borderId="0" xfId="0" applyFont="1" applyFill="1" applyAlignment="1" applyProtection="1">
      <alignment/>
      <protection/>
    </xf>
    <xf numFmtId="0" fontId="76" fillId="0" borderId="0" xfId="0" applyFont="1" applyAlignment="1" applyProtection="1">
      <alignment/>
      <protection/>
    </xf>
    <xf numFmtId="0" fontId="76" fillId="33" borderId="0" xfId="0" applyFont="1" applyFill="1" applyAlignment="1" applyProtection="1">
      <alignment/>
      <protection/>
    </xf>
    <xf numFmtId="0" fontId="76" fillId="0" borderId="0" xfId="0" applyFont="1" applyFill="1" applyAlignment="1" applyProtection="1">
      <alignment/>
      <protection/>
    </xf>
    <xf numFmtId="0" fontId="80" fillId="8" borderId="0" xfId="0" applyFont="1" applyFill="1" applyAlignment="1" applyProtection="1">
      <alignment horizontal="center" vertical="center"/>
      <protection/>
    </xf>
    <xf numFmtId="0" fontId="80" fillId="8" borderId="0" xfId="0" applyFont="1" applyFill="1" applyAlignment="1" applyProtection="1">
      <alignment horizontal="center" vertical="center" wrapText="1"/>
      <protection/>
    </xf>
    <xf numFmtId="0" fontId="76" fillId="34" borderId="0" xfId="0" applyFont="1" applyFill="1" applyAlignment="1" applyProtection="1">
      <alignment/>
      <protection/>
    </xf>
    <xf numFmtId="0" fontId="81" fillId="33" borderId="0" xfId="0" applyFont="1" applyFill="1" applyAlignment="1" applyProtection="1">
      <alignment/>
      <protection/>
    </xf>
    <xf numFmtId="49" fontId="76" fillId="0" borderId="0" xfId="0" applyNumberFormat="1" applyFont="1" applyFill="1" applyAlignment="1" applyProtection="1">
      <alignment horizontal="left"/>
      <protection/>
    </xf>
    <xf numFmtId="165" fontId="80" fillId="0" borderId="12" xfId="0" applyNumberFormat="1" applyFont="1" applyFill="1" applyBorder="1" applyAlignment="1" applyProtection="1">
      <alignment horizontal="right" vertical="center"/>
      <protection/>
    </xf>
    <xf numFmtId="0" fontId="76" fillId="0" borderId="0" xfId="0" applyFont="1" applyAlignment="1">
      <alignment/>
    </xf>
    <xf numFmtId="0" fontId="78" fillId="0" borderId="0" xfId="0" applyFont="1" applyFill="1" applyAlignment="1" applyProtection="1">
      <alignment horizontal="center" vertical="center" wrapText="1"/>
      <protection/>
    </xf>
    <xf numFmtId="0" fontId="82" fillId="33" borderId="0" xfId="0" applyFont="1" applyFill="1" applyBorder="1" applyAlignment="1" applyProtection="1">
      <alignment/>
      <protection/>
    </xf>
    <xf numFmtId="0" fontId="82" fillId="0" borderId="0" xfId="0" applyFont="1" applyBorder="1" applyAlignment="1" applyProtection="1">
      <alignment/>
      <protection/>
    </xf>
    <xf numFmtId="165" fontId="83" fillId="0" borderId="12" xfId="0" applyNumberFormat="1" applyFont="1" applyBorder="1" applyAlignment="1" applyProtection="1">
      <alignment horizontal="right" vertical="center"/>
      <protection/>
    </xf>
    <xf numFmtId="0" fontId="82" fillId="33" borderId="0" xfId="0" applyFont="1" applyFill="1" applyAlignment="1" applyProtection="1">
      <alignment/>
      <protection/>
    </xf>
    <xf numFmtId="0" fontId="82" fillId="0" borderId="0" xfId="0" applyFont="1" applyAlignment="1" applyProtection="1">
      <alignment/>
      <protection/>
    </xf>
    <xf numFmtId="0" fontId="35" fillId="0" borderId="10" xfId="0" applyFont="1" applyBorder="1" applyAlignment="1" applyProtection="1">
      <alignment/>
      <protection/>
    </xf>
    <xf numFmtId="0" fontId="35" fillId="0" borderId="0" xfId="0" applyFont="1" applyBorder="1" applyAlignment="1" applyProtection="1">
      <alignment/>
      <protection/>
    </xf>
    <xf numFmtId="0" fontId="35" fillId="0" borderId="11" xfId="0" applyFont="1" applyBorder="1" applyAlignment="1" applyProtection="1">
      <alignment/>
      <protection/>
    </xf>
    <xf numFmtId="0" fontId="35" fillId="34" borderId="11" xfId="0" applyFont="1" applyFill="1" applyBorder="1" applyAlignment="1" applyProtection="1">
      <alignment/>
      <protection/>
    </xf>
    <xf numFmtId="0" fontId="36" fillId="0" borderId="0" xfId="0" applyFont="1" applyBorder="1" applyAlignment="1" applyProtection="1">
      <alignment/>
      <protection/>
    </xf>
    <xf numFmtId="164" fontId="35" fillId="34" borderId="11" xfId="0" applyNumberFormat="1" applyFont="1" applyFill="1" applyBorder="1" applyAlignment="1" applyProtection="1">
      <alignment/>
      <protection/>
    </xf>
    <xf numFmtId="0" fontId="31" fillId="0" borderId="13" xfId="0" applyFont="1" applyBorder="1" applyAlignment="1" applyProtection="1">
      <alignment horizontal="left"/>
      <protection/>
    </xf>
    <xf numFmtId="0" fontId="31" fillId="0" borderId="14" xfId="0" applyFont="1" applyBorder="1" applyAlignment="1" applyProtection="1">
      <alignment horizontal="left"/>
      <protection/>
    </xf>
    <xf numFmtId="0" fontId="35" fillId="0" borderId="14" xfId="0" applyFont="1" applyBorder="1" applyAlignment="1" applyProtection="1">
      <alignment/>
      <protection/>
    </xf>
    <xf numFmtId="0" fontId="35" fillId="0" borderId="15" xfId="0" applyFont="1" applyBorder="1" applyAlignment="1" applyProtection="1">
      <alignment/>
      <protection/>
    </xf>
    <xf numFmtId="165" fontId="84" fillId="0" borderId="16" xfId="0" applyNumberFormat="1" applyFont="1" applyFill="1" applyBorder="1" applyAlignment="1" applyProtection="1">
      <alignment horizontal="center" vertical="center"/>
      <protection/>
    </xf>
    <xf numFmtId="0" fontId="78" fillId="25" borderId="0" xfId="0" applyFont="1" applyFill="1" applyBorder="1" applyAlignment="1" applyProtection="1">
      <alignment horizontal="center" vertical="center" wrapText="1"/>
      <protection/>
    </xf>
    <xf numFmtId="49" fontId="76" fillId="0" borderId="0" xfId="0" applyNumberFormat="1" applyFont="1" applyFill="1" applyAlignment="1" applyProtection="1">
      <alignment horizontal="left"/>
      <protection/>
    </xf>
    <xf numFmtId="0" fontId="37" fillId="0" borderId="0" xfId="0" applyFont="1" applyBorder="1" applyAlignment="1" applyProtection="1">
      <alignment/>
      <protection/>
    </xf>
    <xf numFmtId="0" fontId="37" fillId="0" borderId="0" xfId="0" applyFont="1" applyBorder="1" applyAlignment="1" applyProtection="1">
      <alignment/>
      <protection/>
    </xf>
    <xf numFmtId="0" fontId="82" fillId="33" borderId="0" xfId="0" applyFont="1" applyFill="1" applyBorder="1" applyAlignment="1" applyProtection="1">
      <alignment horizontal="center" vertical="center"/>
      <protection/>
    </xf>
    <xf numFmtId="0" fontId="76" fillId="0" borderId="17" xfId="0" applyFont="1" applyFill="1" applyBorder="1" applyAlignment="1" applyProtection="1">
      <alignment horizontal="center" wrapText="1"/>
      <protection/>
    </xf>
    <xf numFmtId="0" fontId="85" fillId="34" borderId="18" xfId="53" applyFont="1" applyFill="1" applyBorder="1" applyAlignment="1" applyProtection="1">
      <alignment horizontal="center" vertical="center"/>
      <protection/>
    </xf>
    <xf numFmtId="0" fontId="36" fillId="0" borderId="0" xfId="0" applyFont="1" applyFill="1" applyBorder="1" applyAlignment="1" applyProtection="1">
      <alignment horizontal="center"/>
      <protection/>
    </xf>
    <xf numFmtId="0" fontId="37" fillId="0" borderId="0" xfId="0" applyFont="1" applyBorder="1" applyAlignment="1" applyProtection="1">
      <alignment/>
      <protection/>
    </xf>
    <xf numFmtId="0" fontId="76" fillId="0" borderId="19" xfId="0" applyFont="1" applyFill="1" applyBorder="1" applyAlignment="1" applyProtection="1">
      <alignment horizontal="left" vertical="center" wrapText="1"/>
      <protection/>
    </xf>
    <xf numFmtId="0" fontId="76" fillId="0" borderId="20" xfId="0" applyFont="1" applyFill="1" applyBorder="1" applyAlignment="1" applyProtection="1">
      <alignment horizontal="left" vertical="center" wrapText="1"/>
      <protection/>
    </xf>
    <xf numFmtId="0" fontId="76" fillId="35" borderId="0" xfId="0" applyFont="1" applyFill="1" applyBorder="1" applyAlignment="1" applyProtection="1">
      <alignment/>
      <protection/>
    </xf>
    <xf numFmtId="9" fontId="78" fillId="0" borderId="0" xfId="0" applyNumberFormat="1" applyFont="1" applyFill="1" applyBorder="1" applyAlignment="1" applyProtection="1">
      <alignment horizontal="left" vertical="center"/>
      <protection/>
    </xf>
    <xf numFmtId="9" fontId="78" fillId="8" borderId="0" xfId="0" applyNumberFormat="1" applyFont="1" applyFill="1" applyBorder="1" applyAlignment="1" applyProtection="1">
      <alignment horizontal="left" vertical="center"/>
      <protection/>
    </xf>
    <xf numFmtId="10" fontId="78" fillId="0" borderId="0" xfId="0" applyNumberFormat="1" applyFont="1" applyFill="1" applyBorder="1" applyAlignment="1" applyProtection="1">
      <alignment horizontal="center" vertical="center"/>
      <protection/>
    </xf>
    <xf numFmtId="0" fontId="78" fillId="8" borderId="0" xfId="0" applyFont="1" applyFill="1" applyBorder="1" applyAlignment="1" applyProtection="1">
      <alignment vertical="center"/>
      <protection/>
    </xf>
    <xf numFmtId="0" fontId="78" fillId="8" borderId="0" xfId="0" applyFont="1" applyFill="1" applyBorder="1" applyAlignment="1" applyProtection="1">
      <alignment horizontal="center" vertical="center"/>
      <protection/>
    </xf>
    <xf numFmtId="0" fontId="76" fillId="0" borderId="21" xfId="0" applyFont="1" applyFill="1" applyBorder="1" applyAlignment="1" applyProtection="1">
      <alignment horizontal="left" vertical="center"/>
      <protection/>
    </xf>
    <xf numFmtId="0" fontId="76" fillId="0" borderId="22" xfId="0" applyFont="1" applyBorder="1" applyAlignment="1" applyProtection="1">
      <alignment vertical="center"/>
      <protection/>
    </xf>
    <xf numFmtId="0" fontId="76" fillId="0" borderId="23" xfId="0" applyFont="1" applyFill="1" applyBorder="1" applyAlignment="1" applyProtection="1">
      <alignment vertical="center"/>
      <protection/>
    </xf>
    <xf numFmtId="0" fontId="76" fillId="0" borderId="0" xfId="0" applyFont="1" applyBorder="1" applyAlignment="1" applyProtection="1">
      <alignment vertical="center"/>
      <protection/>
    </xf>
    <xf numFmtId="0" fontId="76" fillId="0" borderId="24" xfId="0" applyFont="1" applyFill="1" applyBorder="1" applyAlignment="1" applyProtection="1">
      <alignment vertical="center"/>
      <protection/>
    </xf>
    <xf numFmtId="0" fontId="76" fillId="0" borderId="25" xfId="0" applyFont="1" applyBorder="1" applyAlignment="1" applyProtection="1">
      <alignment vertical="center"/>
      <protection/>
    </xf>
    <xf numFmtId="0" fontId="76" fillId="0" borderId="25" xfId="0" applyFont="1" applyFill="1" applyBorder="1" applyAlignment="1" applyProtection="1">
      <alignment horizontal="center" vertical="center"/>
      <protection/>
    </xf>
    <xf numFmtId="0" fontId="76" fillId="0" borderId="26" xfId="0" applyFont="1" applyFill="1" applyBorder="1" applyAlignment="1" applyProtection="1">
      <alignment horizontal="center" vertical="center"/>
      <protection/>
    </xf>
    <xf numFmtId="6" fontId="78" fillId="0" borderId="0" xfId="0" applyNumberFormat="1" applyFont="1" applyFill="1" applyBorder="1" applyAlignment="1" applyProtection="1">
      <alignment horizontal="left" vertical="center"/>
      <protection/>
    </xf>
    <xf numFmtId="165" fontId="78" fillId="0" borderId="0" xfId="0" applyNumberFormat="1" applyFont="1" applyFill="1" applyBorder="1" applyAlignment="1" applyProtection="1">
      <alignment horizontal="center" vertical="center"/>
      <protection/>
    </xf>
    <xf numFmtId="0" fontId="76" fillId="0" borderId="27" xfId="0" applyFont="1" applyBorder="1" applyAlignment="1" applyProtection="1">
      <alignment/>
      <protection/>
    </xf>
    <xf numFmtId="165" fontId="83" fillId="0" borderId="28" xfId="0" applyNumberFormat="1" applyFont="1" applyBorder="1" applyAlignment="1" applyProtection="1">
      <alignment/>
      <protection/>
    </xf>
    <xf numFmtId="0" fontId="76" fillId="0" borderId="0" xfId="0" applyFont="1" applyAlignment="1" applyProtection="1">
      <alignment/>
      <protection/>
    </xf>
    <xf numFmtId="0" fontId="78"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wrapText="1"/>
      <protection/>
    </xf>
    <xf numFmtId="165" fontId="83" fillId="34" borderId="29" xfId="0" applyNumberFormat="1" applyFont="1" applyFill="1" applyBorder="1" applyAlignment="1" applyProtection="1">
      <alignment horizontal="right" vertical="center"/>
      <protection/>
    </xf>
    <xf numFmtId="165" fontId="43" fillId="0" borderId="30" xfId="0" applyNumberFormat="1" applyFont="1" applyFill="1" applyBorder="1" applyAlignment="1" applyProtection="1">
      <alignment horizontal="right" vertical="center"/>
      <protection/>
    </xf>
    <xf numFmtId="0" fontId="76" fillId="0" borderId="22" xfId="0" applyFont="1" applyFill="1" applyBorder="1" applyAlignment="1" applyProtection="1">
      <alignment horizontal="center" wrapText="1"/>
      <protection/>
    </xf>
    <xf numFmtId="165" fontId="44" fillId="0" borderId="31" xfId="0" applyNumberFormat="1" applyFont="1" applyFill="1" applyBorder="1" applyAlignment="1" applyProtection="1">
      <alignment horizontal="right" vertical="center"/>
      <protection/>
    </xf>
    <xf numFmtId="165" fontId="78" fillId="34" borderId="32" xfId="0" applyNumberFormat="1" applyFont="1" applyFill="1" applyBorder="1" applyAlignment="1" applyProtection="1">
      <alignment vertical="center"/>
      <protection/>
    </xf>
    <xf numFmtId="165" fontId="44" fillId="33" borderId="33" xfId="0" applyNumberFormat="1" applyFont="1" applyFill="1" applyBorder="1" applyAlignment="1" applyProtection="1">
      <alignment horizontal="right" vertical="center"/>
      <protection locked="0"/>
    </xf>
    <xf numFmtId="165" fontId="44" fillId="33" borderId="34" xfId="0" applyNumberFormat="1" applyFont="1" applyFill="1" applyBorder="1" applyAlignment="1" applyProtection="1">
      <alignment horizontal="right" vertical="center"/>
      <protection locked="0"/>
    </xf>
    <xf numFmtId="0" fontId="76" fillId="0" borderId="35" xfId="0" applyFont="1" applyFill="1" applyBorder="1" applyAlignment="1" applyProtection="1">
      <alignment horizontal="left" vertical="center" wrapText="1"/>
      <protection/>
    </xf>
    <xf numFmtId="165" fontId="78" fillId="0" borderId="32" xfId="0" applyNumberFormat="1" applyFont="1" applyFill="1" applyBorder="1" applyAlignment="1" applyProtection="1">
      <alignment vertical="center"/>
      <protection/>
    </xf>
    <xf numFmtId="0" fontId="76" fillId="0" borderId="36" xfId="0" applyFont="1" applyFill="1" applyBorder="1" applyAlignment="1" applyProtection="1">
      <alignment horizontal="left" vertical="center" wrapText="1"/>
      <protection/>
    </xf>
    <xf numFmtId="165" fontId="78" fillId="0" borderId="32" xfId="0" applyNumberFormat="1" applyFont="1" applyBorder="1" applyAlignment="1" applyProtection="1">
      <alignment vertical="center"/>
      <protection/>
    </xf>
    <xf numFmtId="0" fontId="86" fillId="36" borderId="37" xfId="0" applyFont="1" applyFill="1" applyBorder="1" applyAlignment="1" applyProtection="1">
      <alignment vertical="center"/>
      <protection/>
    </xf>
    <xf numFmtId="0" fontId="76" fillId="33" borderId="38" xfId="0" applyFont="1" applyFill="1" applyBorder="1" applyAlignment="1" applyProtection="1">
      <alignment vertical="center" wrapText="1"/>
      <protection locked="0"/>
    </xf>
    <xf numFmtId="165" fontId="87" fillId="33" borderId="33" xfId="0" applyNumberFormat="1" applyFont="1" applyFill="1" applyBorder="1" applyAlignment="1" applyProtection="1">
      <alignment horizontal="right" vertical="center"/>
      <protection locked="0"/>
    </xf>
    <xf numFmtId="0" fontId="76" fillId="33" borderId="39" xfId="0" applyFont="1" applyFill="1" applyBorder="1" applyAlignment="1" applyProtection="1">
      <alignment vertical="center" wrapText="1"/>
      <protection locked="0"/>
    </xf>
    <xf numFmtId="165" fontId="87" fillId="33" borderId="40" xfId="0" applyNumberFormat="1" applyFont="1" applyFill="1" applyBorder="1" applyAlignment="1" applyProtection="1">
      <alignment horizontal="right" vertical="center"/>
      <protection locked="0"/>
    </xf>
    <xf numFmtId="0" fontId="78" fillId="0" borderId="41" xfId="0" applyFont="1" applyBorder="1" applyAlignment="1" applyProtection="1">
      <alignment vertical="center"/>
      <protection/>
    </xf>
    <xf numFmtId="165" fontId="87" fillId="33" borderId="34" xfId="0" applyNumberFormat="1" applyFont="1" applyFill="1" applyBorder="1" applyAlignment="1" applyProtection="1">
      <alignment horizontal="right" vertical="center"/>
      <protection locked="0"/>
    </xf>
    <xf numFmtId="165" fontId="78" fillId="0" borderId="32" xfId="0" applyNumberFormat="1" applyFont="1" applyBorder="1" applyAlignment="1" applyProtection="1">
      <alignment/>
      <protection/>
    </xf>
    <xf numFmtId="165" fontId="87" fillId="33" borderId="41" xfId="0" applyNumberFormat="1" applyFont="1" applyFill="1" applyBorder="1" applyAlignment="1" applyProtection="1">
      <alignment horizontal="right" vertical="center"/>
      <protection locked="0"/>
    </xf>
    <xf numFmtId="165" fontId="87" fillId="33" borderId="31" xfId="0" applyNumberFormat="1" applyFont="1" applyFill="1" applyBorder="1" applyAlignment="1" applyProtection="1">
      <alignment horizontal="right" vertical="center"/>
      <protection locked="0"/>
    </xf>
    <xf numFmtId="165" fontId="87" fillId="33" borderId="41" xfId="0" applyNumberFormat="1" applyFont="1" applyFill="1" applyBorder="1" applyAlignment="1" applyProtection="1">
      <alignment horizontal="right"/>
      <protection locked="0"/>
    </xf>
    <xf numFmtId="165" fontId="87" fillId="33" borderId="31" xfId="0" applyNumberFormat="1" applyFont="1" applyFill="1" applyBorder="1" applyAlignment="1" applyProtection="1">
      <alignment horizontal="right"/>
      <protection locked="0"/>
    </xf>
    <xf numFmtId="0" fontId="76" fillId="0" borderId="42" xfId="0" applyFont="1" applyFill="1" applyBorder="1" applyAlignment="1" applyProtection="1">
      <alignment horizontal="center" vertical="center"/>
      <protection/>
    </xf>
    <xf numFmtId="9" fontId="78" fillId="0" borderId="25" xfId="0" applyNumberFormat="1" applyFont="1" applyFill="1" applyBorder="1" applyAlignment="1" applyProtection="1">
      <alignment horizontal="left" vertical="center"/>
      <protection/>
    </xf>
    <xf numFmtId="165" fontId="44" fillId="33" borderId="43" xfId="0" applyNumberFormat="1" applyFont="1" applyFill="1" applyBorder="1" applyAlignment="1" applyProtection="1">
      <alignment horizontal="right" vertical="center"/>
      <protection locked="0"/>
    </xf>
    <xf numFmtId="0" fontId="88" fillId="25" borderId="0" xfId="0" applyFont="1" applyFill="1" applyBorder="1" applyAlignment="1" applyProtection="1">
      <alignment horizontal="center" vertical="center" wrapText="1"/>
      <protection/>
    </xf>
    <xf numFmtId="0" fontId="89" fillId="25" borderId="0" xfId="0" applyFont="1" applyFill="1" applyBorder="1" applyAlignment="1" applyProtection="1">
      <alignment/>
      <protection/>
    </xf>
    <xf numFmtId="0" fontId="90" fillId="25" borderId="0" xfId="0" applyFont="1" applyFill="1" applyBorder="1" applyAlignment="1" applyProtection="1">
      <alignment/>
      <protection/>
    </xf>
    <xf numFmtId="0" fontId="89" fillId="0" borderId="10" xfId="0" applyFont="1" applyFill="1" applyBorder="1" applyAlignment="1" applyProtection="1">
      <alignment/>
      <protection/>
    </xf>
    <xf numFmtId="0" fontId="89" fillId="0" borderId="0" xfId="0" applyFont="1" applyFill="1" applyBorder="1" applyAlignment="1" applyProtection="1">
      <alignment/>
      <protection/>
    </xf>
    <xf numFmtId="0" fontId="89" fillId="0" borderId="0" xfId="0" applyFont="1" applyBorder="1" applyAlignment="1" applyProtection="1">
      <alignment/>
      <protection/>
    </xf>
    <xf numFmtId="0" fontId="89" fillId="25" borderId="0" xfId="0" applyFont="1" applyFill="1" applyAlignment="1" applyProtection="1">
      <alignment/>
      <protection/>
    </xf>
    <xf numFmtId="0" fontId="89" fillId="0" borderId="0" xfId="0" applyFont="1" applyAlignment="1" applyProtection="1">
      <alignment/>
      <protection/>
    </xf>
    <xf numFmtId="0" fontId="89" fillId="0" borderId="0" xfId="0" applyFont="1" applyFill="1" applyAlignment="1" applyProtection="1">
      <alignment/>
      <protection/>
    </xf>
    <xf numFmtId="0" fontId="89" fillId="33" borderId="0" xfId="0" applyFont="1" applyFill="1" applyBorder="1" applyAlignment="1" applyProtection="1">
      <alignment/>
      <protection/>
    </xf>
    <xf numFmtId="0" fontId="89" fillId="35" borderId="0" xfId="0" applyFont="1" applyFill="1" applyBorder="1" applyAlignment="1" applyProtection="1">
      <alignment/>
      <protection/>
    </xf>
    <xf numFmtId="0" fontId="91" fillId="0" borderId="44" xfId="0" applyFont="1" applyFill="1" applyBorder="1" applyAlignment="1" applyProtection="1">
      <alignment horizontal="center" vertical="center" wrapText="1"/>
      <protection/>
    </xf>
    <xf numFmtId="0" fontId="74" fillId="0" borderId="0" xfId="0" applyFont="1" applyAlignment="1">
      <alignment/>
    </xf>
    <xf numFmtId="0" fontId="76" fillId="0" borderId="0" xfId="0" applyFont="1" applyBorder="1" applyAlignment="1" applyProtection="1">
      <alignment/>
      <protection/>
    </xf>
    <xf numFmtId="0" fontId="76" fillId="0" borderId="0" xfId="0" applyFont="1" applyAlignment="1" applyProtection="1">
      <alignment/>
      <protection/>
    </xf>
    <xf numFmtId="10" fontId="84" fillId="0" borderId="16" xfId="0" applyNumberFormat="1" applyFont="1" applyFill="1" applyBorder="1" applyAlignment="1" applyProtection="1">
      <alignment horizontal="center" vertical="center"/>
      <protection/>
    </xf>
    <xf numFmtId="165" fontId="43" fillId="0" borderId="26" xfId="0" applyNumberFormat="1" applyFont="1" applyFill="1" applyBorder="1" applyAlignment="1" applyProtection="1">
      <alignment horizontal="right" vertical="center"/>
      <protection/>
    </xf>
    <xf numFmtId="10" fontId="78" fillId="8" borderId="0" xfId="0" applyNumberFormat="1" applyFont="1" applyFill="1" applyBorder="1" applyAlignment="1" applyProtection="1">
      <alignment horizontal="center"/>
      <protection/>
    </xf>
    <xf numFmtId="0" fontId="78" fillId="0" borderId="22" xfId="0" applyFont="1" applyFill="1" applyBorder="1" applyAlignment="1" applyProtection="1">
      <alignment horizontal="left"/>
      <protection/>
    </xf>
    <xf numFmtId="0" fontId="76" fillId="0" borderId="0" xfId="0" applyFont="1" applyFill="1" applyAlignment="1" applyProtection="1">
      <alignment horizontal="left"/>
      <protection/>
    </xf>
    <xf numFmtId="0" fontId="84" fillId="0" borderId="45" xfId="0" applyFont="1" applyFill="1" applyBorder="1" applyAlignment="1" applyProtection="1">
      <alignment vertical="center" wrapText="1"/>
      <protection/>
    </xf>
    <xf numFmtId="0" fontId="84" fillId="0" borderId="45" xfId="0" applyFont="1" applyBorder="1" applyAlignment="1" applyProtection="1">
      <alignment horizontal="left" vertical="center"/>
      <protection/>
    </xf>
    <xf numFmtId="0" fontId="37" fillId="0" borderId="10" xfId="0" applyFont="1" applyBorder="1" applyAlignment="1" applyProtection="1">
      <alignment/>
      <protection/>
    </xf>
    <xf numFmtId="0" fontId="76" fillId="0" borderId="0" xfId="0" applyFont="1" applyBorder="1" applyAlignment="1" applyProtection="1">
      <alignment/>
      <protection/>
    </xf>
    <xf numFmtId="0" fontId="78" fillId="8" borderId="0" xfId="0" applyFont="1" applyFill="1" applyAlignment="1" applyProtection="1">
      <alignment horizontal="center" vertical="center" wrapText="1"/>
      <protection/>
    </xf>
    <xf numFmtId="0" fontId="76" fillId="34" borderId="0" xfId="0" applyFont="1" applyFill="1" applyAlignment="1" applyProtection="1">
      <alignment/>
      <protection/>
    </xf>
    <xf numFmtId="165" fontId="76" fillId="0" borderId="25" xfId="0" applyNumberFormat="1" applyFont="1" applyFill="1" applyBorder="1" applyAlignment="1" applyProtection="1">
      <alignment horizontal="left" vertical="center"/>
      <protection/>
    </xf>
    <xf numFmtId="0" fontId="76" fillId="0" borderId="0" xfId="0" applyFont="1" applyAlignment="1" applyProtection="1">
      <alignment/>
      <protection/>
    </xf>
    <xf numFmtId="0" fontId="76" fillId="0" borderId="0" xfId="0" applyFont="1" applyAlignment="1" applyProtection="1">
      <alignment/>
      <protection/>
    </xf>
    <xf numFmtId="0" fontId="76" fillId="33" borderId="17" xfId="0" applyFont="1" applyFill="1" applyBorder="1" applyAlignment="1" applyProtection="1">
      <alignment vertical="center" wrapText="1"/>
      <protection locked="0"/>
    </xf>
    <xf numFmtId="0" fontId="76" fillId="33" borderId="46" xfId="0" applyFont="1" applyFill="1" applyBorder="1" applyAlignment="1" applyProtection="1">
      <alignment vertical="center" wrapText="1"/>
      <protection locked="0"/>
    </xf>
    <xf numFmtId="165" fontId="83" fillId="33" borderId="43" xfId="0" applyNumberFormat="1" applyFont="1" applyFill="1" applyBorder="1" applyAlignment="1" applyProtection="1">
      <alignment/>
      <protection locked="0"/>
    </xf>
    <xf numFmtId="165" fontId="87" fillId="33" borderId="17" xfId="0" applyNumberFormat="1" applyFont="1" applyFill="1" applyBorder="1" applyAlignment="1" applyProtection="1">
      <alignment horizontal="right"/>
      <protection locked="0"/>
    </xf>
    <xf numFmtId="0" fontId="92" fillId="0" borderId="17" xfId="0" applyFont="1" applyFill="1" applyBorder="1" applyAlignment="1" applyProtection="1">
      <alignment/>
      <protection/>
    </xf>
    <xf numFmtId="0" fontId="92" fillId="0" borderId="14" xfId="0" applyFont="1" applyFill="1" applyBorder="1" applyAlignment="1" applyProtection="1">
      <alignment/>
      <protection/>
    </xf>
    <xf numFmtId="0" fontId="92" fillId="0" borderId="17" xfId="0" applyFont="1" applyFill="1" applyBorder="1" applyAlignment="1" applyProtection="1">
      <alignment horizontal="center"/>
      <protection/>
    </xf>
    <xf numFmtId="0" fontId="76" fillId="0" borderId="16" xfId="0" applyFont="1" applyFill="1" applyBorder="1" applyAlignment="1" applyProtection="1">
      <alignment horizontal="left" wrapText="1"/>
      <protection locked="0"/>
    </xf>
    <xf numFmtId="165" fontId="92" fillId="0" borderId="32" xfId="0" applyNumberFormat="1" applyFont="1" applyBorder="1" applyAlignment="1" applyProtection="1">
      <alignment/>
      <protection/>
    </xf>
    <xf numFmtId="0" fontId="84" fillId="34" borderId="18" xfId="53" applyFont="1" applyFill="1" applyBorder="1" applyAlignment="1" applyProtection="1">
      <alignment horizontal="center" vertical="center"/>
      <protection locked="0"/>
    </xf>
    <xf numFmtId="0" fontId="84" fillId="0" borderId="18" xfId="53" applyFont="1" applyFill="1" applyBorder="1" applyAlignment="1" applyProtection="1">
      <alignment horizontal="center" vertical="center"/>
      <protection locked="0"/>
    </xf>
    <xf numFmtId="0" fontId="86" fillId="36" borderId="47" xfId="0" applyFont="1" applyFill="1" applyBorder="1" applyAlignment="1" applyProtection="1">
      <alignment horizontal="left" vertical="center"/>
      <protection/>
    </xf>
    <xf numFmtId="49" fontId="76" fillId="0" borderId="0" xfId="0" applyNumberFormat="1" applyFont="1" applyBorder="1" applyAlignment="1" applyProtection="1">
      <alignment/>
      <protection/>
    </xf>
    <xf numFmtId="0" fontId="78" fillId="0" borderId="19" xfId="0" applyFont="1" applyFill="1" applyBorder="1" applyAlignment="1" applyProtection="1">
      <alignment horizontal="right" vertical="center" wrapText="1"/>
      <protection/>
    </xf>
    <xf numFmtId="49" fontId="76" fillId="0" borderId="0" xfId="0" applyNumberFormat="1" applyFont="1" applyFill="1" applyAlignment="1" applyProtection="1">
      <alignment horizontal="left"/>
      <protection/>
    </xf>
    <xf numFmtId="0" fontId="76" fillId="0" borderId="19" xfId="0" applyFont="1" applyFill="1" applyBorder="1" applyAlignment="1" applyProtection="1">
      <alignment horizontal="center" vertical="center" wrapText="1"/>
      <protection/>
    </xf>
    <xf numFmtId="0" fontId="76" fillId="0" borderId="0" xfId="0" applyFont="1" applyAlignment="1" applyProtection="1">
      <alignment horizontal="center"/>
      <protection/>
    </xf>
    <xf numFmtId="49" fontId="76" fillId="0" borderId="0" xfId="0" applyNumberFormat="1" applyFont="1" applyFill="1" applyAlignment="1" applyProtection="1">
      <alignment horizontal="left"/>
      <protection/>
    </xf>
    <xf numFmtId="0" fontId="37" fillId="0" borderId="10" xfId="0" applyFont="1" applyBorder="1" applyAlignment="1" applyProtection="1">
      <alignment horizontal="left"/>
      <protection/>
    </xf>
    <xf numFmtId="0" fontId="37" fillId="0" borderId="11" xfId="0" applyFont="1" applyBorder="1" applyAlignment="1" applyProtection="1">
      <alignment horizontal="left"/>
      <protection/>
    </xf>
    <xf numFmtId="0" fontId="37" fillId="33" borderId="44" xfId="0" applyFont="1" applyFill="1" applyBorder="1" applyAlignment="1" applyProtection="1">
      <alignment horizontal="left" vertical="center"/>
      <protection locked="0"/>
    </xf>
    <xf numFmtId="0" fontId="37" fillId="33" borderId="45" xfId="0" applyFont="1" applyFill="1" applyBorder="1" applyAlignment="1" applyProtection="1">
      <alignment horizontal="left" vertical="center"/>
      <protection locked="0"/>
    </xf>
    <xf numFmtId="0" fontId="37" fillId="33" borderId="16" xfId="0" applyFont="1" applyFill="1" applyBorder="1" applyAlignment="1" applyProtection="1">
      <alignment horizontal="left" vertical="center"/>
      <protection locked="0"/>
    </xf>
    <xf numFmtId="0" fontId="78" fillId="0" borderId="45" xfId="0" applyFont="1" applyFill="1" applyBorder="1" applyAlignment="1" applyProtection="1">
      <alignment horizontal="left" vertical="top" wrapText="1"/>
      <protection/>
    </xf>
    <xf numFmtId="0" fontId="78" fillId="0" borderId="41" xfId="0" applyFont="1" applyFill="1" applyBorder="1" applyAlignment="1" applyProtection="1">
      <alignment horizontal="left" vertical="top" wrapText="1"/>
      <protection/>
    </xf>
    <xf numFmtId="0" fontId="78" fillId="33" borderId="17" xfId="0" applyFont="1" applyFill="1" applyBorder="1" applyAlignment="1" applyProtection="1">
      <alignment vertical="center" wrapText="1"/>
      <protection locked="0"/>
    </xf>
    <xf numFmtId="0" fontId="78" fillId="0" borderId="45" xfId="0" applyFont="1" applyFill="1" applyBorder="1" applyAlignment="1" applyProtection="1">
      <alignment horizontal="left" vertical="top"/>
      <protection/>
    </xf>
    <xf numFmtId="0" fontId="78" fillId="0" borderId="41" xfId="0" applyFont="1" applyFill="1" applyBorder="1" applyAlignment="1" applyProtection="1">
      <alignment horizontal="left" vertical="top"/>
      <protection/>
    </xf>
    <xf numFmtId="0" fontId="37" fillId="0" borderId="10" xfId="0" applyFont="1" applyBorder="1" applyAlignment="1" applyProtection="1">
      <alignment/>
      <protection/>
    </xf>
    <xf numFmtId="0" fontId="37" fillId="0" borderId="11" xfId="0" applyFont="1" applyBorder="1" applyAlignment="1" applyProtection="1">
      <alignment/>
      <protection/>
    </xf>
    <xf numFmtId="0" fontId="37" fillId="0" borderId="10" xfId="0" applyFont="1" applyFill="1" applyBorder="1" applyAlignment="1" applyProtection="1">
      <alignment/>
      <protection/>
    </xf>
    <xf numFmtId="0" fontId="37" fillId="0" borderId="11" xfId="0" applyFont="1" applyFill="1" applyBorder="1" applyAlignment="1" applyProtection="1">
      <alignment/>
      <protection/>
    </xf>
    <xf numFmtId="0" fontId="93" fillId="0" borderId="48" xfId="0" applyFont="1" applyBorder="1" applyAlignment="1" applyProtection="1">
      <alignment horizontal="center" vertical="center"/>
      <protection/>
    </xf>
    <xf numFmtId="0" fontId="93" fillId="0" borderId="49" xfId="0" applyFont="1" applyBorder="1" applyAlignment="1" applyProtection="1">
      <alignment horizontal="center" vertical="center"/>
      <protection/>
    </xf>
    <xf numFmtId="0" fontId="93" fillId="0" borderId="50" xfId="0" applyFont="1" applyBorder="1" applyAlignment="1" applyProtection="1">
      <alignment horizontal="center" vertical="center"/>
      <protection/>
    </xf>
    <xf numFmtId="0" fontId="78" fillId="0" borderId="51" xfId="0" applyFont="1" applyFill="1" applyBorder="1" applyAlignment="1" applyProtection="1">
      <alignment vertical="top"/>
      <protection/>
    </xf>
    <xf numFmtId="0" fontId="78" fillId="0" borderId="45" xfId="0" applyFont="1" applyFill="1" applyBorder="1" applyAlignment="1" applyProtection="1">
      <alignment vertical="top"/>
      <protection/>
    </xf>
    <xf numFmtId="0" fontId="78" fillId="0" borderId="23" xfId="0" applyFont="1" applyFill="1" applyBorder="1" applyAlignment="1" applyProtection="1">
      <alignment vertical="center"/>
      <protection/>
    </xf>
    <xf numFmtId="0" fontId="78" fillId="0" borderId="0" xfId="0" applyFont="1" applyFill="1" applyBorder="1" applyAlignment="1" applyProtection="1">
      <alignment vertical="center"/>
      <protection/>
    </xf>
    <xf numFmtId="0" fontId="78" fillId="0" borderId="24" xfId="0" applyFont="1" applyFill="1" applyBorder="1" applyAlignment="1" applyProtection="1">
      <alignment vertical="center"/>
      <protection/>
    </xf>
    <xf numFmtId="0" fontId="78" fillId="0" borderId="25" xfId="0" applyFont="1" applyFill="1" applyBorder="1" applyAlignment="1" applyProtection="1">
      <alignment vertical="center"/>
      <protection/>
    </xf>
    <xf numFmtId="0" fontId="41" fillId="0" borderId="52" xfId="0" applyFont="1" applyBorder="1" applyAlignment="1" applyProtection="1">
      <alignment horizontal="center" vertical="center"/>
      <protection/>
    </xf>
    <xf numFmtId="0" fontId="41" fillId="0" borderId="28" xfId="0" applyFont="1" applyBorder="1" applyAlignment="1" applyProtection="1">
      <alignment horizontal="center" vertical="center"/>
      <protection/>
    </xf>
    <xf numFmtId="49" fontId="78" fillId="0" borderId="0" xfId="0" applyNumberFormat="1" applyFont="1" applyFill="1" applyBorder="1" applyAlignment="1" applyProtection="1">
      <alignment horizontal="left" vertical="center"/>
      <protection/>
    </xf>
    <xf numFmtId="49" fontId="78" fillId="0" borderId="42" xfId="0" applyNumberFormat="1" applyFont="1" applyFill="1" applyBorder="1" applyAlignment="1" applyProtection="1">
      <alignment horizontal="left" vertical="center"/>
      <protection/>
    </xf>
    <xf numFmtId="0" fontId="76" fillId="0" borderId="25" xfId="0" applyFont="1" applyFill="1" applyBorder="1" applyAlignment="1" applyProtection="1">
      <alignment horizontal="left" vertical="center"/>
      <protection/>
    </xf>
    <xf numFmtId="0" fontId="76" fillId="0" borderId="26" xfId="0" applyFont="1" applyFill="1" applyBorder="1" applyAlignment="1" applyProtection="1">
      <alignment horizontal="left" vertical="center"/>
      <protection/>
    </xf>
    <xf numFmtId="0" fontId="78" fillId="0" borderId="0" xfId="0" applyFont="1" applyFill="1" applyAlignment="1" applyProtection="1">
      <alignment horizontal="left" vertical="center"/>
      <protection/>
    </xf>
    <xf numFmtId="0" fontId="78" fillId="0" borderId="24" xfId="0" applyFont="1" applyFill="1" applyBorder="1" applyAlignment="1" applyProtection="1">
      <alignment vertical="top"/>
      <protection/>
    </xf>
    <xf numFmtId="0" fontId="78" fillId="0" borderId="25" xfId="0" applyFont="1" applyFill="1" applyBorder="1" applyAlignment="1" applyProtection="1">
      <alignment vertical="top"/>
      <protection/>
    </xf>
    <xf numFmtId="0" fontId="37" fillId="0" borderId="0" xfId="0" applyFont="1" applyFill="1" applyBorder="1" applyAlignment="1" applyProtection="1">
      <alignment horizontal="center" vertical="center"/>
      <protection/>
    </xf>
    <xf numFmtId="0" fontId="93" fillId="0" borderId="21" xfId="0" applyFont="1" applyFill="1" applyBorder="1" applyAlignment="1" applyProtection="1">
      <alignment horizontal="center" vertical="center"/>
      <protection/>
    </xf>
    <xf numFmtId="0" fontId="93" fillId="0" borderId="22" xfId="0" applyFont="1" applyFill="1" applyBorder="1" applyAlignment="1" applyProtection="1">
      <alignment horizontal="center" vertical="center"/>
      <protection/>
    </xf>
    <xf numFmtId="0" fontId="93" fillId="0" borderId="53" xfId="0" applyFont="1" applyFill="1" applyBorder="1" applyAlignment="1" applyProtection="1">
      <alignment horizontal="center" vertical="center"/>
      <protection/>
    </xf>
    <xf numFmtId="165" fontId="37" fillId="33" borderId="17" xfId="0" applyNumberFormat="1" applyFont="1" applyFill="1" applyBorder="1" applyAlignment="1" applyProtection="1">
      <alignment horizontal="center" vertical="center"/>
      <protection locked="0"/>
    </xf>
    <xf numFmtId="0" fontId="93" fillId="0" borderId="54" xfId="0" applyFont="1" applyFill="1" applyBorder="1" applyAlignment="1" applyProtection="1">
      <alignment horizontal="center" vertical="center"/>
      <protection/>
    </xf>
    <xf numFmtId="0" fontId="93" fillId="0" borderId="55" xfId="0" applyFont="1" applyFill="1" applyBorder="1" applyAlignment="1" applyProtection="1">
      <alignment horizontal="center" vertical="center"/>
      <protection/>
    </xf>
    <xf numFmtId="0" fontId="93" fillId="0" borderId="47" xfId="0" applyFont="1" applyFill="1" applyBorder="1" applyAlignment="1" applyProtection="1">
      <alignment horizontal="center" vertical="center"/>
      <protection/>
    </xf>
    <xf numFmtId="0" fontId="78" fillId="0" borderId="25" xfId="0" applyFont="1" applyFill="1" applyBorder="1" applyAlignment="1" applyProtection="1">
      <alignment horizontal="left" vertical="top"/>
      <protection/>
    </xf>
    <xf numFmtId="0" fontId="78" fillId="0" borderId="26" xfId="0" applyFont="1" applyFill="1" applyBorder="1" applyAlignment="1" applyProtection="1">
      <alignment horizontal="left" vertical="top"/>
      <protection/>
    </xf>
    <xf numFmtId="49" fontId="76" fillId="0" borderId="0" xfId="0" applyNumberFormat="1" applyFont="1" applyFill="1" applyAlignment="1" applyProtection="1">
      <alignment horizontal="left"/>
      <protection/>
    </xf>
    <xf numFmtId="0" fontId="84" fillId="0" borderId="44" xfId="0" applyFont="1" applyFill="1" applyBorder="1" applyAlignment="1" applyProtection="1">
      <alignment vertical="center" wrapText="1"/>
      <protection/>
    </xf>
    <xf numFmtId="0" fontId="84" fillId="0" borderId="45" xfId="0" applyFont="1" applyFill="1" applyBorder="1" applyAlignment="1" applyProtection="1">
      <alignment vertical="center" wrapText="1"/>
      <protection/>
    </xf>
    <xf numFmtId="0" fontId="80" fillId="0" borderId="0" xfId="0" applyFont="1" applyFill="1" applyBorder="1" applyAlignment="1" applyProtection="1">
      <alignment horizontal="center" vertical="center"/>
      <protection/>
    </xf>
    <xf numFmtId="0" fontId="76" fillId="0" borderId="0" xfId="0" applyFont="1" applyFill="1" applyAlignment="1" applyProtection="1">
      <alignment horizontal="left"/>
      <protection/>
    </xf>
    <xf numFmtId="0" fontId="94" fillId="35" borderId="56" xfId="53" applyFont="1" applyFill="1" applyBorder="1" applyAlignment="1" applyProtection="1">
      <alignment horizontal="center" vertical="center"/>
      <protection locked="0"/>
    </xf>
    <xf numFmtId="0" fontId="94" fillId="35" borderId="57" xfId="53" applyFont="1" applyFill="1" applyBorder="1" applyAlignment="1" applyProtection="1">
      <alignment horizontal="center" vertical="center"/>
      <protection locked="0"/>
    </xf>
    <xf numFmtId="0" fontId="94" fillId="35" borderId="58" xfId="53" applyFont="1" applyFill="1" applyBorder="1" applyAlignment="1" applyProtection="1">
      <alignment horizontal="center" vertical="center"/>
      <protection locked="0"/>
    </xf>
    <xf numFmtId="0" fontId="84" fillId="0" borderId="44" xfId="0" applyFont="1" applyBorder="1" applyAlignment="1" applyProtection="1">
      <alignment horizontal="left" vertical="center"/>
      <protection/>
    </xf>
    <xf numFmtId="0" fontId="84" fillId="0" borderId="45" xfId="0" applyFont="1" applyBorder="1" applyAlignment="1" applyProtection="1">
      <alignment horizontal="left" vertical="center"/>
      <protection/>
    </xf>
    <xf numFmtId="0" fontId="76" fillId="0" borderId="44" xfId="0" applyFont="1" applyBorder="1" applyAlignment="1" applyProtection="1">
      <alignment horizontal="center" vertical="center"/>
      <protection/>
    </xf>
    <xf numFmtId="0" fontId="76" fillId="0" borderId="16" xfId="0" applyFont="1" applyBorder="1" applyAlignment="1" applyProtection="1">
      <alignment horizontal="center" vertical="center"/>
      <protection/>
    </xf>
    <xf numFmtId="0" fontId="76" fillId="0" borderId="59" xfId="0" applyFont="1" applyBorder="1" applyAlignment="1" applyProtection="1">
      <alignment horizontal="center" vertical="center"/>
      <protection/>
    </xf>
    <xf numFmtId="0" fontId="76" fillId="0" borderId="60" xfId="0" applyFont="1" applyBorder="1" applyAlignment="1" applyProtection="1">
      <alignment horizontal="center" vertical="center"/>
      <protection/>
    </xf>
    <xf numFmtId="0" fontId="78" fillId="0" borderId="20" xfId="0" applyFont="1" applyFill="1" applyBorder="1" applyAlignment="1" applyProtection="1">
      <alignment horizontal="right" vertical="center" wrapText="1"/>
      <protection/>
    </xf>
    <xf numFmtId="0" fontId="78" fillId="0" borderId="19" xfId="0" applyFont="1" applyFill="1" applyBorder="1" applyAlignment="1" applyProtection="1">
      <alignment horizontal="right" vertical="center" wrapText="1"/>
      <protection/>
    </xf>
    <xf numFmtId="0" fontId="78" fillId="0" borderId="27" xfId="0" applyFont="1" applyFill="1" applyBorder="1" applyAlignment="1" applyProtection="1">
      <alignment horizontal="right" vertical="center" wrapText="1"/>
      <protection/>
    </xf>
    <xf numFmtId="0" fontId="78" fillId="0" borderId="52" xfId="0" applyFont="1" applyFill="1" applyBorder="1" applyAlignment="1" applyProtection="1">
      <alignment horizontal="right" vertical="center" wrapText="1"/>
      <protection/>
    </xf>
    <xf numFmtId="0" fontId="78" fillId="33" borderId="51" xfId="0" applyFont="1" applyFill="1" applyBorder="1" applyAlignment="1" applyProtection="1">
      <alignment horizontal="left" vertical="center"/>
      <protection locked="0"/>
    </xf>
    <xf numFmtId="0" fontId="78" fillId="33" borderId="45" xfId="0" applyFont="1" applyFill="1" applyBorder="1" applyAlignment="1" applyProtection="1">
      <alignment horizontal="left" vertical="center"/>
      <protection locked="0"/>
    </xf>
    <xf numFmtId="0" fontId="78" fillId="33" borderId="16" xfId="0" applyFont="1" applyFill="1" applyBorder="1" applyAlignment="1" applyProtection="1">
      <alignment horizontal="left" vertical="center"/>
      <protection locked="0"/>
    </xf>
    <xf numFmtId="0" fontId="86" fillId="36" borderId="61" xfId="0" applyFont="1" applyFill="1" applyBorder="1" applyAlignment="1" applyProtection="1">
      <alignment horizontal="left" vertical="center"/>
      <protection/>
    </xf>
    <xf numFmtId="0" fontId="86" fillId="36" borderId="55" xfId="0" applyFont="1" applyFill="1" applyBorder="1" applyAlignment="1" applyProtection="1">
      <alignment horizontal="left" vertical="center"/>
      <protection/>
    </xf>
    <xf numFmtId="0" fontId="76" fillId="33" borderId="51" xfId="0" applyFont="1" applyFill="1" applyBorder="1" applyAlignment="1" applyProtection="1">
      <alignment horizontal="left" vertical="center" wrapText="1"/>
      <protection locked="0"/>
    </xf>
    <xf numFmtId="0" fontId="76" fillId="33" borderId="45" xfId="0" applyFont="1" applyFill="1" applyBorder="1" applyAlignment="1" applyProtection="1">
      <alignment horizontal="left" vertical="center" wrapText="1"/>
      <protection locked="0"/>
    </xf>
    <xf numFmtId="0" fontId="76" fillId="33" borderId="16" xfId="0" applyFont="1" applyFill="1" applyBorder="1" applyAlignment="1" applyProtection="1">
      <alignment horizontal="left" vertical="center" wrapText="1"/>
      <protection locked="0"/>
    </xf>
    <xf numFmtId="49" fontId="76" fillId="0" borderId="22" xfId="0" applyNumberFormat="1" applyFont="1" applyFill="1" applyBorder="1" applyAlignment="1" applyProtection="1">
      <alignment vertical="center"/>
      <protection/>
    </xf>
    <xf numFmtId="49" fontId="76" fillId="0" borderId="53" xfId="0" applyNumberFormat="1" applyFont="1" applyFill="1" applyBorder="1" applyAlignment="1" applyProtection="1">
      <alignment vertical="center"/>
      <protection/>
    </xf>
    <xf numFmtId="0" fontId="78" fillId="8" borderId="0" xfId="0" applyFont="1" applyFill="1" applyAlignment="1" applyProtection="1">
      <alignment horizontal="center" vertical="center" wrapText="1"/>
      <protection/>
    </xf>
    <xf numFmtId="0" fontId="95" fillId="36" borderId="27" xfId="0" applyFont="1" applyFill="1" applyBorder="1" applyAlignment="1" applyProtection="1">
      <alignment vertical="center"/>
      <protection/>
    </xf>
    <xf numFmtId="0" fontId="95" fillId="36" borderId="52" xfId="0" applyFont="1" applyFill="1" applyBorder="1" applyAlignment="1" applyProtection="1">
      <alignment vertical="center"/>
      <protection/>
    </xf>
    <xf numFmtId="0" fontId="76" fillId="33" borderId="44" xfId="0" applyFont="1" applyFill="1" applyBorder="1" applyAlignment="1" applyProtection="1">
      <alignment horizontal="left" vertical="center" wrapText="1"/>
      <protection locked="0"/>
    </xf>
    <xf numFmtId="0" fontId="78" fillId="0" borderId="27" xfId="0" applyFont="1" applyBorder="1" applyAlignment="1" applyProtection="1">
      <alignment horizontal="left" vertical="center"/>
      <protection/>
    </xf>
    <xf numFmtId="0" fontId="78" fillId="0" borderId="52" xfId="0" applyFont="1" applyBorder="1" applyAlignment="1" applyProtection="1">
      <alignment horizontal="left" vertical="center"/>
      <protection/>
    </xf>
    <xf numFmtId="0" fontId="78" fillId="34" borderId="54" xfId="0" applyFont="1" applyFill="1" applyBorder="1" applyAlignment="1" applyProtection="1">
      <alignment vertical="center"/>
      <protection/>
    </xf>
    <xf numFmtId="0" fontId="78" fillId="34" borderId="55" xfId="0" applyFont="1" applyFill="1" applyBorder="1" applyAlignment="1" applyProtection="1">
      <alignment vertical="center"/>
      <protection/>
    </xf>
    <xf numFmtId="0" fontId="78" fillId="0" borderId="54" xfId="0" applyFont="1" applyFill="1" applyBorder="1" applyAlignment="1" applyProtection="1">
      <alignment vertical="center"/>
      <protection/>
    </xf>
    <xf numFmtId="0" fontId="78" fillId="0" borderId="55" xfId="0" applyFont="1" applyFill="1" applyBorder="1" applyAlignment="1" applyProtection="1">
      <alignment vertical="center"/>
      <protection/>
    </xf>
    <xf numFmtId="0" fontId="78" fillId="0" borderId="54" xfId="0" applyFont="1" applyBorder="1" applyAlignment="1" applyProtection="1">
      <alignment vertical="center"/>
      <protection/>
    </xf>
    <xf numFmtId="0" fontId="78" fillId="0" borderId="55" xfId="0" applyFont="1" applyBorder="1" applyAlignment="1" applyProtection="1">
      <alignment vertical="center"/>
      <protection/>
    </xf>
    <xf numFmtId="0" fontId="31" fillId="34" borderId="56" xfId="53" applyFont="1" applyFill="1" applyBorder="1" applyAlignment="1" applyProtection="1">
      <alignment horizontal="center" vertical="center"/>
      <protection locked="0"/>
    </xf>
    <xf numFmtId="0" fontId="31" fillId="34" borderId="58" xfId="53" applyFont="1" applyFill="1" applyBorder="1" applyAlignment="1" applyProtection="1">
      <alignment horizontal="center" vertical="center"/>
      <protection locked="0"/>
    </xf>
    <xf numFmtId="0" fontId="96" fillId="36" borderId="54" xfId="0" applyFont="1" applyFill="1" applyBorder="1" applyAlignment="1" applyProtection="1">
      <alignment horizontal="center" vertical="center"/>
      <protection/>
    </xf>
    <xf numFmtId="0" fontId="96" fillId="36" borderId="55" xfId="0" applyFont="1" applyFill="1" applyBorder="1" applyAlignment="1" applyProtection="1">
      <alignment horizontal="center" vertical="center"/>
      <protection/>
    </xf>
    <xf numFmtId="0" fontId="96" fillId="36" borderId="47" xfId="0" applyFont="1" applyFill="1" applyBorder="1" applyAlignment="1" applyProtection="1">
      <alignment horizontal="center" vertical="center"/>
      <protection/>
    </xf>
    <xf numFmtId="0" fontId="76" fillId="33" borderId="62" xfId="0" applyFont="1" applyFill="1" applyBorder="1" applyAlignment="1" applyProtection="1">
      <alignment horizontal="left" vertical="center" wrapText="1"/>
      <protection locked="0"/>
    </xf>
    <xf numFmtId="0" fontId="76" fillId="33" borderId="14" xfId="0" applyFont="1" applyFill="1" applyBorder="1" applyAlignment="1" applyProtection="1">
      <alignment horizontal="left" vertical="center" wrapText="1"/>
      <protection locked="0"/>
    </xf>
    <xf numFmtId="0" fontId="76" fillId="33" borderId="15" xfId="0" applyFont="1" applyFill="1" applyBorder="1" applyAlignment="1" applyProtection="1">
      <alignment horizontal="left" vertical="center" wrapText="1"/>
      <protection locked="0"/>
    </xf>
    <xf numFmtId="49" fontId="76" fillId="0" borderId="0" xfId="0" applyNumberFormat="1" applyFont="1" applyFill="1" applyBorder="1" applyAlignment="1" applyProtection="1">
      <alignment vertical="center"/>
      <protection/>
    </xf>
    <xf numFmtId="49" fontId="76" fillId="0" borderId="42" xfId="0" applyNumberFormat="1" applyFont="1" applyFill="1" applyBorder="1" applyAlignment="1" applyProtection="1">
      <alignment vertical="center"/>
      <protection/>
    </xf>
    <xf numFmtId="0" fontId="76" fillId="33" borderId="63" xfId="0" applyFont="1" applyFill="1" applyBorder="1" applyAlignment="1" applyProtection="1">
      <alignment horizontal="left" vertical="center" wrapText="1"/>
      <protection locked="0"/>
    </xf>
    <xf numFmtId="0" fontId="76" fillId="33" borderId="49" xfId="0" applyFont="1" applyFill="1" applyBorder="1" applyAlignment="1" applyProtection="1">
      <alignment horizontal="left" vertical="center" wrapText="1"/>
      <protection locked="0"/>
    </xf>
    <xf numFmtId="0" fontId="76" fillId="33" borderId="50" xfId="0" applyFont="1" applyFill="1" applyBorder="1" applyAlignment="1" applyProtection="1">
      <alignment horizontal="left" vertical="center" wrapText="1"/>
      <protection locked="0"/>
    </xf>
    <xf numFmtId="0" fontId="2" fillId="0" borderId="36" xfId="0" applyFont="1" applyBorder="1" applyAlignment="1" applyProtection="1">
      <alignment horizontal="left" vertical="center"/>
      <protection/>
    </xf>
    <xf numFmtId="0" fontId="35" fillId="0" borderId="19" xfId="0" applyFont="1" applyBorder="1" applyAlignment="1" applyProtection="1">
      <alignment horizontal="left" vertical="center"/>
      <protection/>
    </xf>
    <xf numFmtId="0" fontId="86" fillId="36" borderId="13" xfId="0" applyFont="1" applyFill="1" applyBorder="1" applyAlignment="1" applyProtection="1">
      <alignment horizontal="left" vertical="center"/>
      <protection/>
    </xf>
    <xf numFmtId="0" fontId="86" fillId="36" borderId="14" xfId="0" applyFont="1" applyFill="1" applyBorder="1" applyAlignment="1" applyProtection="1">
      <alignment horizontal="left" vertical="center"/>
      <protection/>
    </xf>
    <xf numFmtId="0" fontId="97" fillId="37" borderId="64" xfId="53" applyFont="1" applyFill="1" applyBorder="1" applyAlignment="1" applyProtection="1">
      <alignment horizontal="center" vertical="center"/>
      <protection locked="0"/>
    </xf>
    <xf numFmtId="0" fontId="97" fillId="37" borderId="65" xfId="53" applyFont="1" applyFill="1" applyBorder="1" applyAlignment="1" applyProtection="1">
      <alignment horizontal="center" vertical="center"/>
      <protection locked="0"/>
    </xf>
    <xf numFmtId="0" fontId="98" fillId="34" borderId="27" xfId="0" applyFont="1" applyFill="1" applyBorder="1" applyAlignment="1" applyProtection="1">
      <alignment horizontal="center" vertical="center"/>
      <protection/>
    </xf>
    <xf numFmtId="0" fontId="98" fillId="34" borderId="52" xfId="0" applyFont="1" applyFill="1" applyBorder="1" applyAlignment="1" applyProtection="1">
      <alignment horizontal="center" vertical="center"/>
      <protection/>
    </xf>
    <xf numFmtId="0" fontId="98" fillId="34" borderId="28" xfId="0" applyFont="1" applyFill="1" applyBorder="1" applyAlignment="1" applyProtection="1">
      <alignment horizontal="center" vertical="center"/>
      <protection/>
    </xf>
    <xf numFmtId="0" fontId="78" fillId="0" borderId="32" xfId="0" applyFont="1" applyFill="1" applyBorder="1" applyAlignment="1" applyProtection="1">
      <alignment vertical="center"/>
      <protection/>
    </xf>
    <xf numFmtId="49" fontId="76" fillId="0" borderId="0" xfId="0" applyNumberFormat="1" applyFont="1" applyBorder="1" applyAlignment="1" applyProtection="1">
      <alignment/>
      <protection/>
    </xf>
    <xf numFmtId="0" fontId="76" fillId="0" borderId="0" xfId="0" applyFont="1" applyBorder="1" applyAlignment="1" applyProtection="1">
      <alignment/>
      <protection/>
    </xf>
    <xf numFmtId="0" fontId="76" fillId="33" borderId="59" xfId="0" applyFont="1" applyFill="1" applyBorder="1" applyAlignment="1" applyProtection="1">
      <alignment horizontal="left" vertical="center" wrapText="1"/>
      <protection locked="0"/>
    </xf>
    <xf numFmtId="0" fontId="76" fillId="33" borderId="19" xfId="0" applyFont="1" applyFill="1" applyBorder="1" applyAlignment="1" applyProtection="1">
      <alignment horizontal="left" vertical="center" wrapText="1"/>
      <protection locked="0"/>
    </xf>
    <xf numFmtId="0" fontId="76" fillId="33" borderId="60" xfId="0" applyFont="1" applyFill="1" applyBorder="1" applyAlignment="1" applyProtection="1">
      <alignment horizontal="left" vertical="center" wrapText="1"/>
      <protection locked="0"/>
    </xf>
    <xf numFmtId="0" fontId="99" fillId="34" borderId="58" xfId="53" applyFont="1" applyFill="1" applyBorder="1" applyAlignment="1" applyProtection="1">
      <alignment horizontal="center" vertical="center"/>
      <protection locked="0"/>
    </xf>
    <xf numFmtId="0" fontId="92" fillId="0" borderId="51" xfId="0" applyFont="1" applyFill="1" applyBorder="1" applyAlignment="1" applyProtection="1">
      <alignment/>
      <protection/>
    </xf>
    <xf numFmtId="0" fontId="92" fillId="0" borderId="45" xfId="0" applyFont="1" applyFill="1" applyBorder="1" applyAlignment="1" applyProtection="1">
      <alignment/>
      <protection/>
    </xf>
    <xf numFmtId="0" fontId="92" fillId="0" borderId="16" xfId="0" applyFont="1" applyFill="1" applyBorder="1" applyAlignment="1" applyProtection="1">
      <alignment/>
      <protection/>
    </xf>
    <xf numFmtId="0" fontId="76" fillId="33" borderId="51" xfId="0" applyFont="1" applyFill="1" applyBorder="1" applyAlignment="1" applyProtection="1">
      <alignment horizontal="left" wrapText="1"/>
      <protection locked="0"/>
    </xf>
    <xf numFmtId="0" fontId="76" fillId="33" borderId="45" xfId="0" applyFont="1" applyFill="1" applyBorder="1" applyAlignment="1" applyProtection="1">
      <alignment horizontal="left" wrapText="1"/>
      <protection locked="0"/>
    </xf>
    <xf numFmtId="0" fontId="76" fillId="33" borderId="16" xfId="0" applyFont="1" applyFill="1" applyBorder="1" applyAlignment="1" applyProtection="1">
      <alignment horizontal="left" wrapText="1"/>
      <protection locked="0"/>
    </xf>
    <xf numFmtId="165" fontId="76" fillId="0" borderId="25" xfId="0" applyNumberFormat="1" applyFont="1" applyFill="1" applyBorder="1" applyAlignment="1" applyProtection="1">
      <alignment horizontal="left" vertical="center"/>
      <protection/>
    </xf>
    <xf numFmtId="0" fontId="76" fillId="33" borderId="62" xfId="0" applyFont="1" applyFill="1" applyBorder="1" applyAlignment="1" applyProtection="1">
      <alignment vertical="center" wrapText="1"/>
      <protection locked="0"/>
    </xf>
    <xf numFmtId="0" fontId="76" fillId="33" borderId="14" xfId="0" applyFont="1" applyFill="1" applyBorder="1" applyAlignment="1" applyProtection="1">
      <alignment vertical="center" wrapText="1"/>
      <protection locked="0"/>
    </xf>
    <xf numFmtId="0" fontId="76" fillId="33" borderId="15" xfId="0" applyFont="1" applyFill="1" applyBorder="1" applyAlignment="1" applyProtection="1">
      <alignment vertical="center" wrapText="1"/>
      <protection locked="0"/>
    </xf>
    <xf numFmtId="0" fontId="76" fillId="33" borderId="51" xfId="0" applyFont="1" applyFill="1" applyBorder="1" applyAlignment="1" applyProtection="1">
      <alignment vertical="center" wrapText="1"/>
      <protection locked="0"/>
    </xf>
    <xf numFmtId="0" fontId="76" fillId="33" borderId="45" xfId="0" applyFont="1" applyFill="1" applyBorder="1" applyAlignment="1" applyProtection="1">
      <alignment vertical="center" wrapText="1"/>
      <protection locked="0"/>
    </xf>
    <xf numFmtId="0" fontId="76" fillId="33" borderId="16" xfId="0" applyFont="1" applyFill="1" applyBorder="1" applyAlignment="1" applyProtection="1">
      <alignment vertical="center" wrapText="1"/>
      <protection locked="0"/>
    </xf>
    <xf numFmtId="0" fontId="78" fillId="0" borderId="62" xfId="0" applyFont="1" applyFill="1" applyBorder="1" applyAlignment="1" applyProtection="1">
      <alignment/>
      <protection/>
    </xf>
    <xf numFmtId="0" fontId="78" fillId="0" borderId="14" xfId="0" applyFont="1" applyFill="1" applyBorder="1" applyAlignment="1" applyProtection="1">
      <alignment/>
      <protection/>
    </xf>
    <xf numFmtId="0" fontId="78" fillId="0" borderId="62" xfId="0" applyFont="1" applyBorder="1" applyAlignment="1" applyProtection="1">
      <alignment/>
      <protection/>
    </xf>
    <xf numFmtId="0" fontId="78" fillId="0" borderId="14" xfId="0" applyFont="1" applyBorder="1" applyAlignment="1" applyProtection="1">
      <alignment/>
      <protection/>
    </xf>
    <xf numFmtId="0" fontId="76" fillId="33" borderId="63" xfId="0" applyFont="1" applyFill="1" applyBorder="1" applyAlignment="1" applyProtection="1">
      <alignment vertical="center" wrapText="1"/>
      <protection locked="0"/>
    </xf>
    <xf numFmtId="0" fontId="76" fillId="33" borderId="49" xfId="0" applyFont="1" applyFill="1" applyBorder="1" applyAlignment="1" applyProtection="1">
      <alignment vertical="center" wrapText="1"/>
      <protection locked="0"/>
    </xf>
    <xf numFmtId="0" fontId="76" fillId="33" borderId="50" xfId="0" applyFont="1" applyFill="1" applyBorder="1" applyAlignment="1" applyProtection="1">
      <alignment vertical="center" wrapText="1"/>
      <protection locked="0"/>
    </xf>
    <xf numFmtId="0" fontId="78" fillId="0" borderId="27" xfId="0" applyFont="1" applyFill="1" applyBorder="1" applyAlignment="1" applyProtection="1">
      <alignment horizontal="right"/>
      <protection/>
    </xf>
    <xf numFmtId="0" fontId="78" fillId="0" borderId="52" xfId="0" applyFont="1" applyFill="1" applyBorder="1" applyAlignment="1" applyProtection="1">
      <alignment horizontal="right"/>
      <protection/>
    </xf>
    <xf numFmtId="0" fontId="95" fillId="36" borderId="28" xfId="0" applyFont="1" applyFill="1" applyBorder="1" applyAlignment="1" applyProtection="1">
      <alignment vertical="center"/>
      <protection/>
    </xf>
    <xf numFmtId="0" fontId="78" fillId="0" borderId="21" xfId="0" applyFont="1" applyFill="1" applyBorder="1" applyAlignment="1" applyProtection="1">
      <alignment horizontal="left"/>
      <protection/>
    </xf>
    <xf numFmtId="0" fontId="78" fillId="0" borderId="22" xfId="0" applyFont="1" applyFill="1" applyBorder="1" applyAlignment="1" applyProtection="1">
      <alignment horizontal="left"/>
      <protection/>
    </xf>
    <xf numFmtId="0" fontId="76" fillId="33" borderId="62" xfId="0" applyFont="1" applyFill="1" applyBorder="1" applyAlignment="1" applyProtection="1">
      <alignment horizontal="left" wrapText="1"/>
      <protection locked="0"/>
    </xf>
    <xf numFmtId="0" fontId="76" fillId="33" borderId="14" xfId="0" applyFont="1" applyFill="1" applyBorder="1" applyAlignment="1" applyProtection="1">
      <alignment horizontal="left" wrapText="1"/>
      <protection locked="0"/>
    </xf>
    <xf numFmtId="0" fontId="76" fillId="33" borderId="15" xfId="0" applyFont="1" applyFill="1" applyBorder="1" applyAlignment="1" applyProtection="1">
      <alignment horizontal="left" wrapText="1"/>
      <protection locked="0"/>
    </xf>
    <xf numFmtId="0" fontId="78" fillId="0" borderId="36" xfId="0" applyFont="1" applyFill="1" applyBorder="1" applyAlignment="1" applyProtection="1">
      <alignment horizontal="right" vertical="center" wrapText="1"/>
      <protection/>
    </xf>
    <xf numFmtId="49" fontId="76" fillId="34" borderId="0" xfId="0" applyNumberFormat="1" applyFont="1" applyFill="1" applyAlignment="1" applyProtection="1">
      <alignment/>
      <protection/>
    </xf>
    <xf numFmtId="0" fontId="78" fillId="0" borderId="51" xfId="0" applyFont="1" applyBorder="1" applyAlignment="1" applyProtection="1">
      <alignment vertical="center"/>
      <protection/>
    </xf>
    <xf numFmtId="0" fontId="78" fillId="0" borderId="45" xfId="0" applyFont="1" applyBorder="1" applyAlignment="1" applyProtection="1">
      <alignment vertical="center"/>
      <protection/>
    </xf>
    <xf numFmtId="0" fontId="76" fillId="34" borderId="0" xfId="0" applyFont="1" applyFill="1" applyAlignment="1" applyProtection="1">
      <alignment/>
      <protection/>
    </xf>
    <xf numFmtId="0" fontId="95" fillId="36" borderId="17" xfId="0" applyFont="1" applyFill="1" applyBorder="1" applyAlignment="1">
      <alignment vertical="center" wrapText="1"/>
    </xf>
    <xf numFmtId="0" fontId="76" fillId="0" borderId="16" xfId="0" applyFont="1" applyBorder="1" applyAlignment="1">
      <alignment vertical="center" wrapText="1"/>
    </xf>
    <xf numFmtId="0" fontId="76" fillId="0" borderId="17" xfId="0" applyFont="1" applyBorder="1" applyAlignment="1">
      <alignment vertical="center" wrapText="1"/>
    </xf>
    <xf numFmtId="0" fontId="100" fillId="0" borderId="16" xfId="0" applyFont="1" applyBorder="1" applyAlignment="1">
      <alignment vertical="center" wrapText="1"/>
    </xf>
    <xf numFmtId="0" fontId="100" fillId="0" borderId="17" xfId="0" applyFont="1" applyBorder="1" applyAlignment="1">
      <alignment vertical="center" wrapText="1"/>
    </xf>
    <xf numFmtId="0" fontId="100" fillId="38" borderId="16" xfId="0" applyFont="1" applyFill="1" applyBorder="1" applyAlignment="1">
      <alignment vertical="center" wrapText="1"/>
    </xf>
    <xf numFmtId="0" fontId="100" fillId="38" borderId="17" xfId="0" applyFont="1" applyFill="1" applyBorder="1" applyAlignment="1">
      <alignment vertical="center" wrapText="1"/>
    </xf>
    <xf numFmtId="0" fontId="76" fillId="0" borderId="45" xfId="0" applyFont="1" applyBorder="1" applyAlignment="1">
      <alignment vertical="center" wrapText="1"/>
    </xf>
    <xf numFmtId="49" fontId="76" fillId="0" borderId="0" xfId="0" applyNumberFormat="1" applyFont="1" applyAlignment="1" applyProtection="1">
      <alignment/>
      <protection/>
    </xf>
    <xf numFmtId="0" fontId="76" fillId="0" borderId="0" xfId="0" applyFont="1" applyAlignment="1" applyProtection="1">
      <alignment/>
      <protection/>
    </xf>
    <xf numFmtId="0" fontId="76" fillId="0" borderId="16" xfId="0" applyFont="1" applyFill="1" applyBorder="1" applyAlignment="1">
      <alignment vertical="center" wrapText="1"/>
    </xf>
    <xf numFmtId="0" fontId="76" fillId="0" borderId="17" xfId="0" applyFont="1" applyFill="1" applyBorder="1" applyAlignment="1">
      <alignment vertical="center" wrapText="1"/>
    </xf>
    <xf numFmtId="0" fontId="2" fillId="0" borderId="45" xfId="0" applyFont="1" applyFill="1" applyBorder="1" applyAlignment="1">
      <alignment vertical="center" wrapText="1"/>
    </xf>
    <xf numFmtId="0" fontId="76" fillId="0" borderId="45" xfId="0" applyFont="1" applyFill="1" applyBorder="1" applyAlignment="1">
      <alignment vertical="center" wrapText="1"/>
    </xf>
    <xf numFmtId="0" fontId="76" fillId="19" borderId="48" xfId="0" applyFont="1" applyFill="1" applyBorder="1" applyAlignment="1" applyProtection="1">
      <alignment/>
      <protection/>
    </xf>
    <xf numFmtId="0" fontId="76" fillId="19" borderId="49" xfId="0" applyFont="1" applyFill="1" applyBorder="1" applyAlignment="1" applyProtection="1">
      <alignment/>
      <protection/>
    </xf>
    <xf numFmtId="0" fontId="76" fillId="19" borderId="50" xfId="0" applyFont="1" applyFill="1" applyBorder="1" applyAlignment="1" applyProtection="1">
      <alignment/>
      <protection/>
    </xf>
    <xf numFmtId="0" fontId="76" fillId="19" borderId="10" xfId="0" applyFont="1" applyFill="1" applyBorder="1" applyAlignment="1" applyProtection="1">
      <alignment/>
      <protection/>
    </xf>
    <xf numFmtId="0" fontId="76" fillId="19" borderId="0" xfId="0" applyFont="1" applyFill="1" applyAlignment="1" applyProtection="1">
      <alignment/>
      <protection/>
    </xf>
    <xf numFmtId="0" fontId="76" fillId="19" borderId="13" xfId="0" applyFont="1" applyFill="1" applyBorder="1" applyAlignment="1" applyProtection="1">
      <alignment/>
      <protection/>
    </xf>
    <xf numFmtId="0" fontId="76" fillId="19" borderId="0" xfId="0" applyFont="1" applyFill="1" applyBorder="1" applyAlignment="1" applyProtection="1">
      <alignment horizontal="center"/>
      <protection/>
    </xf>
    <xf numFmtId="0" fontId="41" fillId="19" borderId="0" xfId="0" applyFont="1" applyFill="1" applyBorder="1" applyAlignment="1" applyProtection="1">
      <alignment horizontal="left" vertical="center"/>
      <protection/>
    </xf>
    <xf numFmtId="0" fontId="76" fillId="19" borderId="11" xfId="0" applyFont="1" applyFill="1" applyBorder="1" applyAlignment="1" applyProtection="1">
      <alignment/>
      <protection/>
    </xf>
    <xf numFmtId="0" fontId="76" fillId="19" borderId="0" xfId="0" applyFont="1" applyFill="1" applyBorder="1" applyAlignment="1" applyProtection="1">
      <alignment horizontal="center"/>
      <protection/>
    </xf>
    <xf numFmtId="0" fontId="76" fillId="19" borderId="0" xfId="0" applyFont="1" applyFill="1" applyBorder="1" applyAlignment="1" applyProtection="1">
      <alignment/>
      <protection/>
    </xf>
    <xf numFmtId="0" fontId="76" fillId="19" borderId="0" xfId="0" applyFont="1" applyFill="1" applyBorder="1" applyAlignment="1" applyProtection="1">
      <alignment horizontal="left"/>
      <protection/>
    </xf>
    <xf numFmtId="0" fontId="76" fillId="19" borderId="15" xfId="0" applyFont="1" applyFill="1" applyBorder="1" applyAlignment="1" applyProtection="1">
      <alignment/>
      <protection/>
    </xf>
    <xf numFmtId="0" fontId="76" fillId="19" borderId="0" xfId="0" applyFont="1" applyFill="1" applyBorder="1" applyAlignment="1" applyProtection="1">
      <alignment horizontal="left" vertical="top"/>
      <protection/>
    </xf>
    <xf numFmtId="0" fontId="76" fillId="19" borderId="0" xfId="0" applyFont="1" applyFill="1" applyBorder="1" applyAlignment="1" applyProtection="1">
      <alignment horizontal="center" vertical="top"/>
      <protection/>
    </xf>
    <xf numFmtId="0" fontId="101" fillId="19" borderId="0" xfId="0" applyFont="1" applyFill="1" applyBorder="1" applyAlignment="1" applyProtection="1">
      <alignment horizontal="center"/>
      <protection/>
    </xf>
    <xf numFmtId="0" fontId="84" fillId="19" borderId="0" xfId="0" applyFont="1" applyFill="1" applyAlignment="1" applyProtection="1">
      <alignment/>
      <protection/>
    </xf>
    <xf numFmtId="0" fontId="78" fillId="19" borderId="0" xfId="0" applyFont="1" applyFill="1" applyAlignment="1" applyProtection="1">
      <alignment/>
      <protection/>
    </xf>
    <xf numFmtId="0" fontId="80" fillId="19" borderId="0" xfId="0" applyFont="1" applyFill="1" applyAlignment="1" applyProtection="1">
      <alignment/>
      <protection/>
    </xf>
    <xf numFmtId="0" fontId="102" fillId="19" borderId="0" xfId="0" applyFont="1" applyFill="1" applyBorder="1" applyAlignment="1" applyProtection="1">
      <alignment/>
      <protection/>
    </xf>
    <xf numFmtId="0" fontId="82" fillId="19" borderId="0" xfId="0" applyFont="1" applyFill="1" applyBorder="1" applyAlignment="1" applyProtection="1">
      <alignment/>
      <protection/>
    </xf>
    <xf numFmtId="0" fontId="102" fillId="19" borderId="0" xfId="0" applyFont="1" applyFill="1" applyAlignment="1" applyProtection="1">
      <alignment/>
      <protection/>
    </xf>
    <xf numFmtId="0" fontId="76" fillId="19" borderId="0" xfId="0" applyFont="1" applyFill="1" applyAlignment="1" applyProtection="1">
      <alignment/>
      <protection/>
    </xf>
    <xf numFmtId="0" fontId="82" fillId="19" borderId="0" xfId="0" applyFont="1" applyFill="1" applyAlignment="1" applyProtection="1">
      <alignment/>
      <protection/>
    </xf>
    <xf numFmtId="0" fontId="76" fillId="19" borderId="0" xfId="0" applyFont="1" applyFill="1" applyAlignment="1" applyProtection="1">
      <alignment horizontal="center"/>
      <protection/>
    </xf>
    <xf numFmtId="0" fontId="78" fillId="19" borderId="0" xfId="0" applyFont="1" applyFill="1" applyAlignment="1" applyProtection="1">
      <alignment horizontal="left" vertical="center"/>
      <protection/>
    </xf>
    <xf numFmtId="0" fontId="78" fillId="19" borderId="0" xfId="0" applyFont="1" applyFill="1" applyAlignment="1" applyProtection="1">
      <alignment horizontal="center" vertical="center"/>
      <protection/>
    </xf>
    <xf numFmtId="0" fontId="31" fillId="19" borderId="0" xfId="0" applyFont="1" applyFill="1" applyBorder="1" applyAlignment="1" applyProtection="1">
      <alignment horizontal="center" wrapText="1"/>
      <protection/>
    </xf>
    <xf numFmtId="0" fontId="76" fillId="19" borderId="10" xfId="0" applyFont="1" applyFill="1" applyBorder="1" applyAlignment="1" applyProtection="1">
      <alignment vertical="center"/>
      <protection/>
    </xf>
    <xf numFmtId="0" fontId="76" fillId="19" borderId="0" xfId="0" applyFont="1" applyFill="1" applyBorder="1" applyAlignment="1" applyProtection="1">
      <alignment vertical="center"/>
      <protection/>
    </xf>
    <xf numFmtId="0" fontId="76" fillId="19" borderId="14" xfId="0" applyFont="1" applyFill="1" applyBorder="1" applyAlignment="1" applyProtection="1">
      <alignment horizontal="center"/>
      <protection/>
    </xf>
    <xf numFmtId="0" fontId="76" fillId="19" borderId="0" xfId="0" applyFont="1" applyFill="1" applyAlignment="1" applyProtection="1">
      <alignment vertical="center"/>
      <protection/>
    </xf>
    <xf numFmtId="0" fontId="78" fillId="19" borderId="0" xfId="0" applyFont="1" applyFill="1" applyAlignment="1" applyProtection="1">
      <alignment horizontal="center" vertical="center" wrapText="1"/>
      <protection/>
    </xf>
    <xf numFmtId="0" fontId="76" fillId="19" borderId="14" xfId="0" applyFont="1" applyFill="1" applyBorder="1" applyAlignment="1" applyProtection="1">
      <alignment/>
      <protection/>
    </xf>
    <xf numFmtId="0" fontId="78" fillId="19" borderId="0" xfId="0" applyFont="1" applyFill="1" applyBorder="1" applyAlignment="1" applyProtection="1">
      <alignment horizontal="center"/>
      <protection/>
    </xf>
    <xf numFmtId="0" fontId="98" fillId="19" borderId="0" xfId="0" applyFont="1" applyFill="1" applyBorder="1" applyAlignment="1" applyProtection="1">
      <alignment horizontal="center" vertical="center"/>
      <protection/>
    </xf>
    <xf numFmtId="0" fontId="76" fillId="19" borderId="66" xfId="0" applyFont="1" applyFill="1" applyBorder="1" applyAlignment="1" applyProtection="1">
      <alignment/>
      <protection/>
    </xf>
    <xf numFmtId="0" fontId="76" fillId="19" borderId="0" xfId="0" applyFont="1" applyFill="1" applyBorder="1" applyAlignment="1" applyProtection="1">
      <alignment/>
      <protection/>
    </xf>
    <xf numFmtId="0" fontId="76" fillId="19" borderId="11" xfId="0" applyFont="1" applyFill="1" applyBorder="1" applyAlignment="1" applyProtection="1">
      <alignment horizontal="left"/>
      <protection/>
    </xf>
    <xf numFmtId="0" fontId="78" fillId="19" borderId="0" xfId="0" applyFont="1" applyFill="1" applyBorder="1" applyAlignment="1" applyProtection="1">
      <alignment horizontal="center" vertical="center"/>
      <protection/>
    </xf>
    <xf numFmtId="165" fontId="78" fillId="19" borderId="0" xfId="0" applyNumberFormat="1" applyFont="1" applyFill="1" applyBorder="1" applyAlignment="1" applyProtection="1">
      <alignment horizontal="center"/>
      <protection/>
    </xf>
    <xf numFmtId="9" fontId="78" fillId="19" borderId="0" xfId="0" applyNumberFormat="1" applyFont="1" applyFill="1" applyBorder="1" applyAlignment="1" applyProtection="1">
      <alignment horizontal="center"/>
      <protection/>
    </xf>
    <xf numFmtId="9" fontId="78" fillId="19" borderId="0" xfId="0" applyNumberFormat="1" applyFont="1" applyFill="1" applyBorder="1" applyAlignment="1" applyProtection="1">
      <alignment horizontal="left" vertical="center"/>
      <protection/>
    </xf>
    <xf numFmtId="6" fontId="78" fillId="19" borderId="0" xfId="0" applyNumberFormat="1" applyFont="1" applyFill="1" applyBorder="1" applyAlignment="1" applyProtection="1">
      <alignment horizontal="left" vertical="center"/>
      <protection/>
    </xf>
    <xf numFmtId="0" fontId="103" fillId="19"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strike val="0"/>
        <color auto="1"/>
      </font>
      <fill>
        <patternFill>
          <bgColor rgb="FFFFC00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color rgb="FFC00000"/>
      </font>
      <fill>
        <patternFill>
          <bgColor theme="5" tint="0.7999799847602844"/>
        </patternFill>
      </fill>
    </dxf>
    <dxf>
      <font>
        <color rgb="FF00642D"/>
      </font>
      <fill>
        <patternFill>
          <bgColor rgb="FF92D050"/>
        </patternFill>
      </fill>
    </dxf>
    <dxf>
      <font>
        <color rgb="FFC00000"/>
      </font>
      <fill>
        <patternFill>
          <bgColor theme="9" tint="0.7999799847602844"/>
        </patternFill>
      </fill>
    </dxf>
    <dxf>
      <font>
        <color rgb="FF00642D"/>
      </font>
      <fill>
        <patternFill>
          <bgColor rgb="FF92D050"/>
        </patternFill>
      </fill>
    </dxf>
    <dxf>
      <font>
        <color rgb="FFC00000"/>
      </font>
      <fill>
        <patternFill>
          <bgColor theme="9" tint="0.7999799847602844"/>
        </patternFill>
      </fill>
    </dxf>
    <dxf>
      <font>
        <strike val="0"/>
        <color rgb="FF006600"/>
      </font>
      <fill>
        <patternFill>
          <bgColor rgb="FF92D050"/>
        </patternFill>
      </fill>
    </dxf>
    <dxf>
      <font>
        <color rgb="FFC00000"/>
      </font>
      <fill>
        <patternFill>
          <bgColor theme="5" tint="0.7999799847602844"/>
        </patternFill>
      </fill>
    </dxf>
    <dxf>
      <font>
        <color rgb="FF00642D"/>
      </font>
      <fill>
        <patternFill>
          <bgColor rgb="FF92D050"/>
        </patternFill>
      </fill>
    </dxf>
    <dxf>
      <font>
        <strike val="0"/>
        <color rgb="FFC00000"/>
      </font>
      <fill>
        <patternFill>
          <bgColor theme="5" tint="0.7999799847602844"/>
        </patternFill>
      </fill>
    </dxf>
    <dxf>
      <font>
        <color rgb="FF9C0006"/>
      </font>
      <fill>
        <patternFill>
          <bgColor theme="5" tint="0.5999600291252136"/>
        </patternFill>
      </fill>
    </dxf>
    <dxf>
      <font>
        <color rgb="FF00642D"/>
      </font>
      <fill>
        <patternFill>
          <bgColor rgb="FF92D050"/>
        </patternFill>
      </fill>
    </dxf>
    <dxf>
      <font>
        <strike val="0"/>
        <color rgb="FFC00000"/>
      </font>
      <fill>
        <patternFill>
          <bgColor theme="5" tint="0.7999799847602844"/>
        </patternFill>
      </fill>
    </dxf>
    <dxf>
      <font>
        <strike val="0"/>
        <color rgb="FF3D6B3D"/>
      </font>
      <fill>
        <patternFill>
          <bgColor rgb="FF92D050"/>
        </patternFill>
      </fill>
    </dxf>
    <dxf>
      <font>
        <strike val="0"/>
        <color rgb="FF3D6B3D"/>
      </font>
      <fill>
        <patternFill>
          <bgColor rgb="FF92D050"/>
        </patternFill>
      </fill>
      <border/>
    </dxf>
    <dxf>
      <font>
        <strike val="0"/>
        <color rgb="FFC00000"/>
      </font>
      <fill>
        <patternFill>
          <bgColor theme="5" tint="0.7999799847602844"/>
        </patternFill>
      </fill>
      <border/>
    </dxf>
    <dxf>
      <font>
        <color rgb="FF00642D"/>
      </font>
      <fill>
        <patternFill>
          <bgColor rgb="FF92D050"/>
        </patternFill>
      </fill>
      <border/>
    </dxf>
    <dxf>
      <font>
        <color rgb="FF9C0006"/>
      </font>
      <fill>
        <patternFill>
          <bgColor theme="5" tint="0.5999600291252136"/>
        </patternFill>
      </fill>
      <border/>
    </dxf>
    <dxf>
      <font>
        <strike val="0"/>
        <color rgb="FF006600"/>
      </font>
      <fill>
        <patternFill>
          <bgColor rgb="FF92D050"/>
        </patternFill>
      </fill>
      <border/>
    </dxf>
    <dxf>
      <font>
        <color rgb="FFC00000"/>
      </font>
      <fill>
        <patternFill>
          <bgColor theme="9" tint="0.7999799847602844"/>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2</xdr:row>
      <xdr:rowOff>85725</xdr:rowOff>
    </xdr:from>
    <xdr:to>
      <xdr:col>2</xdr:col>
      <xdr:colOff>1990725</xdr:colOff>
      <xdr:row>2</xdr:row>
      <xdr:rowOff>571500</xdr:rowOff>
    </xdr:to>
    <xdr:pic>
      <xdr:nvPicPr>
        <xdr:cNvPr id="1" name="Picture 1" descr="ACW_Logo.jpg"/>
        <xdr:cNvPicPr preferRelativeResize="1">
          <a:picLocks noChangeAspect="1"/>
        </xdr:cNvPicPr>
      </xdr:nvPicPr>
      <xdr:blipFill>
        <a:blip r:embed="rId1"/>
        <a:stretch>
          <a:fillRect/>
        </a:stretch>
      </xdr:blipFill>
      <xdr:spPr>
        <a:xfrm>
          <a:off x="428625" y="485775"/>
          <a:ext cx="19240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37332.file.dld" TargetMode="External" /><Relationship Id="rId2" Type="http://schemas.openxmlformats.org/officeDocument/2006/relationships/hyperlink" Target="http://www.arts.wales/46595.file.dld?diablo.lang=eng" TargetMode="External" /><Relationship Id="rId3" Type="http://schemas.openxmlformats.org/officeDocument/2006/relationships/hyperlink" Target="http://www.artscouncilofwales.org.uk/application-help-notes-organisations?diablo.lang=eng#Project-budget" TargetMode="External" /><Relationship Id="rId4" Type="http://schemas.openxmlformats.org/officeDocument/2006/relationships/hyperlink" Target="http://www.arts.wales/proposal-budget-creative-wal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wales/proposal-budget-creative-wale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wales/proposal-budget-creative-wal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councilofwales.org.uk/application-help-notes-organisations?diablo.lang=eng#Project-budget" TargetMode="External" /><Relationship Id="rId2" Type="http://schemas.openxmlformats.org/officeDocument/2006/relationships/hyperlink" Target="http://www.arts.wales/proposal-budget-creative-wales"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N47"/>
  <sheetViews>
    <sheetView showGridLines="0" tabSelected="1" zoomScalePageLayoutView="0" workbookViewId="0" topLeftCell="A1">
      <selection activeCell="E22" sqref="E22:J22"/>
    </sheetView>
  </sheetViews>
  <sheetFormatPr defaultColWidth="9.140625" defaultRowHeight="15"/>
  <cols>
    <col min="1" max="2" width="2.7109375" style="12" customWidth="1"/>
    <col min="3" max="3" width="38.28125" style="12" customWidth="1"/>
    <col min="4" max="4" width="25.57421875" style="12" customWidth="1"/>
    <col min="5" max="5" width="9.57421875" style="12" customWidth="1"/>
    <col min="6" max="6" width="8.8515625" style="68" customWidth="1"/>
    <col min="7" max="7" width="39.57421875" style="12" customWidth="1"/>
    <col min="8" max="8" width="9.8515625" style="12" customWidth="1"/>
    <col min="9" max="9" width="1.57421875" style="12" customWidth="1"/>
    <col min="10" max="10" width="45.28125" style="12" customWidth="1"/>
    <col min="11" max="12" width="2.7109375" style="12" customWidth="1"/>
    <col min="13" max="13" width="17.28125" style="14" hidden="1" customWidth="1"/>
    <col min="14" max="14" width="3.7109375" style="3" customWidth="1"/>
    <col min="15" max="16384" width="9.140625" style="12" customWidth="1"/>
  </cols>
  <sheetData>
    <row r="1" spans="1:14" ht="19.5" customHeight="1">
      <c r="A1" s="11"/>
      <c r="B1" s="11"/>
      <c r="C1" s="11"/>
      <c r="D1" s="11"/>
      <c r="E1" s="11"/>
      <c r="F1" s="11"/>
      <c r="G1" s="11"/>
      <c r="H1" s="11"/>
      <c r="I1" s="11"/>
      <c r="J1" s="11"/>
      <c r="K1" s="11"/>
      <c r="L1" s="11"/>
      <c r="N1" s="4"/>
    </row>
    <row r="2" spans="1:14" ht="12" customHeight="1" thickBot="1">
      <c r="A2" s="13"/>
      <c r="B2" s="302"/>
      <c r="C2" s="303"/>
      <c r="D2" s="303"/>
      <c r="E2" s="303"/>
      <c r="F2" s="303"/>
      <c r="G2" s="303"/>
      <c r="H2" s="303"/>
      <c r="I2" s="303"/>
      <c r="J2" s="303"/>
      <c r="K2" s="303"/>
      <c r="L2" s="304"/>
      <c r="M2" s="12"/>
      <c r="N2" s="1"/>
    </row>
    <row r="3" spans="1:14" ht="51" customHeight="1" thickBot="1" thickTop="1">
      <c r="A3" s="13"/>
      <c r="B3" s="305"/>
      <c r="C3" s="66"/>
      <c r="D3" s="167" t="s">
        <v>116</v>
      </c>
      <c r="E3" s="167"/>
      <c r="F3" s="167"/>
      <c r="G3" s="167"/>
      <c r="H3" s="168"/>
      <c r="I3" s="309"/>
      <c r="J3" s="243" t="s">
        <v>11</v>
      </c>
      <c r="K3" s="244"/>
      <c r="L3" s="310"/>
      <c r="M3" s="39" t="s">
        <v>24</v>
      </c>
      <c r="N3" s="1"/>
    </row>
    <row r="4" spans="1:14" ht="12" customHeight="1" thickBot="1">
      <c r="A4" s="13"/>
      <c r="B4" s="305"/>
      <c r="C4" s="308"/>
      <c r="D4" s="308"/>
      <c r="E4" s="308"/>
      <c r="F4" s="308"/>
      <c r="G4" s="308"/>
      <c r="H4" s="308"/>
      <c r="I4" s="308"/>
      <c r="J4" s="308"/>
      <c r="K4" s="308"/>
      <c r="L4" s="310"/>
      <c r="M4" s="10"/>
      <c r="N4" s="1"/>
    </row>
    <row r="5" spans="1:14" ht="30" customHeight="1">
      <c r="A5" s="13"/>
      <c r="B5" s="305"/>
      <c r="C5" s="177" t="s">
        <v>23</v>
      </c>
      <c r="D5" s="178"/>
      <c r="E5" s="178"/>
      <c r="F5" s="178"/>
      <c r="G5" s="178"/>
      <c r="H5" s="178"/>
      <c r="I5" s="178"/>
      <c r="J5" s="178"/>
      <c r="K5" s="179"/>
      <c r="L5" s="310"/>
      <c r="N5" s="1"/>
    </row>
    <row r="6" spans="1:14" ht="22.5" customHeight="1">
      <c r="A6" s="13"/>
      <c r="B6" s="305"/>
      <c r="C6" s="163" t="s">
        <v>21</v>
      </c>
      <c r="D6" s="164"/>
      <c r="E6" s="169" t="s">
        <v>145</v>
      </c>
      <c r="F6" s="169"/>
      <c r="G6" s="169"/>
      <c r="H6" s="169"/>
      <c r="I6" s="169"/>
      <c r="J6" s="169"/>
      <c r="K6" s="170"/>
      <c r="L6" s="310"/>
      <c r="M6" s="2"/>
      <c r="N6" s="1"/>
    </row>
    <row r="7" spans="1:14" ht="22.5" customHeight="1">
      <c r="A7" s="13"/>
      <c r="B7" s="305"/>
      <c r="C7" s="163" t="s">
        <v>146</v>
      </c>
      <c r="D7" s="164"/>
      <c r="E7" s="64">
        <v>20000</v>
      </c>
      <c r="F7" s="173" t="s">
        <v>147</v>
      </c>
      <c r="G7" s="173"/>
      <c r="H7" s="64">
        <v>25000</v>
      </c>
      <c r="I7" s="173" t="s">
        <v>142</v>
      </c>
      <c r="J7" s="173"/>
      <c r="K7" s="94"/>
      <c r="L7" s="310"/>
      <c r="M7" s="2"/>
      <c r="N7" s="1"/>
    </row>
    <row r="8" spans="1:14" ht="22.5" customHeight="1" thickBot="1">
      <c r="A8" s="13"/>
      <c r="B8" s="305"/>
      <c r="C8" s="165" t="s">
        <v>58</v>
      </c>
      <c r="D8" s="166"/>
      <c r="E8" s="95">
        <v>0.9</v>
      </c>
      <c r="F8" s="95"/>
      <c r="G8" s="171"/>
      <c r="H8" s="171"/>
      <c r="I8" s="171"/>
      <c r="J8" s="171"/>
      <c r="K8" s="172"/>
      <c r="L8" s="310"/>
      <c r="M8" s="2"/>
      <c r="N8" s="1"/>
    </row>
    <row r="9" spans="1:14" ht="12" customHeight="1" thickBot="1">
      <c r="A9" s="13"/>
      <c r="B9" s="305"/>
      <c r="C9" s="312"/>
      <c r="D9" s="312"/>
      <c r="E9" s="313"/>
      <c r="F9" s="313"/>
      <c r="G9" s="311"/>
      <c r="H9" s="311"/>
      <c r="I9" s="311"/>
      <c r="J9" s="311"/>
      <c r="K9" s="311"/>
      <c r="L9" s="310"/>
      <c r="M9" s="2"/>
      <c r="N9" s="1"/>
    </row>
    <row r="10" spans="1:14" ht="30" customHeight="1">
      <c r="A10" s="13"/>
      <c r="B10" s="305"/>
      <c r="C10" s="181" t="s">
        <v>22</v>
      </c>
      <c r="D10" s="182"/>
      <c r="E10" s="182"/>
      <c r="F10" s="182"/>
      <c r="G10" s="182"/>
      <c r="H10" s="182"/>
      <c r="I10" s="182"/>
      <c r="J10" s="182"/>
      <c r="K10" s="183"/>
      <c r="L10" s="310"/>
      <c r="M10" s="2"/>
      <c r="N10" s="1"/>
    </row>
    <row r="11" spans="1:14" ht="22.5" customHeight="1">
      <c r="A11" s="13"/>
      <c r="B11" s="305"/>
      <c r="C11" s="161" t="s">
        <v>40</v>
      </c>
      <c r="D11" s="162"/>
      <c r="E11" s="152" t="s">
        <v>114</v>
      </c>
      <c r="F11" s="152"/>
      <c r="G11" s="152"/>
      <c r="H11" s="152"/>
      <c r="I11" s="152"/>
      <c r="J11" s="152"/>
      <c r="K11" s="153"/>
      <c r="L11" s="310"/>
      <c r="M11" s="2"/>
      <c r="N11" s="1"/>
    </row>
    <row r="12" spans="1:14" ht="36" customHeight="1">
      <c r="A12" s="13"/>
      <c r="B12" s="305"/>
      <c r="C12" s="161" t="s">
        <v>60</v>
      </c>
      <c r="D12" s="162"/>
      <c r="E12" s="149" t="s">
        <v>61</v>
      </c>
      <c r="F12" s="149"/>
      <c r="G12" s="149"/>
      <c r="H12" s="149"/>
      <c r="I12" s="149"/>
      <c r="J12" s="149"/>
      <c r="K12" s="150"/>
      <c r="L12" s="310"/>
      <c r="M12" s="2"/>
      <c r="N12" s="1"/>
    </row>
    <row r="13" spans="1:14" ht="36" customHeight="1">
      <c r="A13" s="13"/>
      <c r="B13" s="305"/>
      <c r="C13" s="161" t="s">
        <v>41</v>
      </c>
      <c r="D13" s="162"/>
      <c r="E13" s="149" t="s">
        <v>117</v>
      </c>
      <c r="F13" s="149"/>
      <c r="G13" s="149"/>
      <c r="H13" s="149"/>
      <c r="I13" s="149"/>
      <c r="J13" s="149"/>
      <c r="K13" s="150"/>
      <c r="L13" s="310"/>
      <c r="M13" s="2"/>
      <c r="N13" s="1"/>
    </row>
    <row r="14" spans="1:14" ht="49.5" customHeight="1">
      <c r="A14" s="13"/>
      <c r="B14" s="305"/>
      <c r="C14" s="161" t="s">
        <v>42</v>
      </c>
      <c r="D14" s="162"/>
      <c r="E14" s="149" t="s">
        <v>118</v>
      </c>
      <c r="F14" s="149"/>
      <c r="G14" s="149"/>
      <c r="H14" s="149"/>
      <c r="I14" s="149"/>
      <c r="J14" s="149"/>
      <c r="K14" s="150"/>
      <c r="L14" s="310"/>
      <c r="M14" s="2"/>
      <c r="N14" s="1"/>
    </row>
    <row r="15" spans="1:14" ht="51.75" customHeight="1">
      <c r="A15" s="13"/>
      <c r="B15" s="305"/>
      <c r="C15" s="161" t="s">
        <v>43</v>
      </c>
      <c r="D15" s="162"/>
      <c r="E15" s="149" t="s">
        <v>119</v>
      </c>
      <c r="F15" s="149"/>
      <c r="G15" s="149"/>
      <c r="H15" s="149"/>
      <c r="I15" s="149"/>
      <c r="J15" s="149"/>
      <c r="K15" s="150"/>
      <c r="L15" s="310"/>
      <c r="M15" s="2"/>
      <c r="N15" s="1"/>
    </row>
    <row r="16" spans="1:14" ht="36" customHeight="1">
      <c r="A16" s="13"/>
      <c r="B16" s="305"/>
      <c r="C16" s="161" t="s">
        <v>44</v>
      </c>
      <c r="D16" s="162"/>
      <c r="E16" s="152" t="s">
        <v>51</v>
      </c>
      <c r="F16" s="152"/>
      <c r="G16" s="152"/>
      <c r="H16" s="152"/>
      <c r="I16" s="152"/>
      <c r="J16" s="152"/>
      <c r="K16" s="153"/>
      <c r="L16" s="310"/>
      <c r="M16" s="2"/>
      <c r="N16" s="1"/>
    </row>
    <row r="17" spans="1:14" ht="36" customHeight="1">
      <c r="A17" s="13"/>
      <c r="B17" s="305"/>
      <c r="C17" s="161" t="s">
        <v>47</v>
      </c>
      <c r="D17" s="162"/>
      <c r="E17" s="149" t="s">
        <v>52</v>
      </c>
      <c r="F17" s="149"/>
      <c r="G17" s="149"/>
      <c r="H17" s="149"/>
      <c r="I17" s="149"/>
      <c r="J17" s="149"/>
      <c r="K17" s="150"/>
      <c r="L17" s="310"/>
      <c r="M17" s="2"/>
      <c r="N17" s="1"/>
    </row>
    <row r="18" spans="1:14" ht="36" customHeight="1" thickBot="1">
      <c r="A18" s="13"/>
      <c r="B18" s="305"/>
      <c r="C18" s="174" t="s">
        <v>46</v>
      </c>
      <c r="D18" s="175"/>
      <c r="E18" s="184" t="s">
        <v>53</v>
      </c>
      <c r="F18" s="184"/>
      <c r="G18" s="184"/>
      <c r="H18" s="184"/>
      <c r="I18" s="184"/>
      <c r="J18" s="184"/>
      <c r="K18" s="185"/>
      <c r="L18" s="310"/>
      <c r="M18" s="2"/>
      <c r="N18" s="1"/>
    </row>
    <row r="19" spans="1:14" ht="36" customHeight="1">
      <c r="A19" s="13"/>
      <c r="B19" s="305"/>
      <c r="C19" s="315"/>
      <c r="D19" s="316"/>
      <c r="E19" s="316"/>
      <c r="F19" s="316"/>
      <c r="G19" s="316"/>
      <c r="H19" s="316"/>
      <c r="I19" s="316"/>
      <c r="J19" s="316"/>
      <c r="K19" s="316"/>
      <c r="L19" s="310"/>
      <c r="M19" s="2"/>
      <c r="N19" s="1"/>
    </row>
    <row r="20" spans="1:14" ht="30" customHeight="1">
      <c r="A20" s="13"/>
      <c r="B20" s="305"/>
      <c r="C20" s="158" t="s">
        <v>35</v>
      </c>
      <c r="D20" s="159"/>
      <c r="E20" s="159"/>
      <c r="F20" s="159"/>
      <c r="G20" s="159"/>
      <c r="H20" s="159"/>
      <c r="I20" s="159"/>
      <c r="J20" s="159"/>
      <c r="K20" s="160"/>
      <c r="L20" s="310"/>
      <c r="M20" s="2"/>
      <c r="N20" s="1"/>
    </row>
    <row r="21" spans="1:14" ht="22.5" customHeight="1">
      <c r="A21" s="13"/>
      <c r="B21" s="305"/>
      <c r="C21" s="28"/>
      <c r="D21" s="29"/>
      <c r="E21" s="29"/>
      <c r="F21" s="29"/>
      <c r="G21" s="29"/>
      <c r="H21" s="29"/>
      <c r="I21" s="29"/>
      <c r="J21" s="29"/>
      <c r="K21" s="30"/>
      <c r="L21" s="310"/>
      <c r="M21" s="2"/>
      <c r="N21" s="1"/>
    </row>
    <row r="22" spans="1:14" ht="22.5" customHeight="1">
      <c r="A22" s="13"/>
      <c r="B22" s="305"/>
      <c r="C22" s="154" t="s">
        <v>113</v>
      </c>
      <c r="D22" s="155"/>
      <c r="E22" s="146"/>
      <c r="F22" s="147"/>
      <c r="G22" s="147"/>
      <c r="H22" s="147"/>
      <c r="I22" s="147"/>
      <c r="J22" s="148"/>
      <c r="K22" s="31"/>
      <c r="L22" s="310"/>
      <c r="M22" s="2"/>
      <c r="N22" s="1"/>
    </row>
    <row r="23" spans="1:14" ht="22.5" customHeight="1">
      <c r="A23" s="13"/>
      <c r="B23" s="305"/>
      <c r="C23" s="119"/>
      <c r="D23" s="47"/>
      <c r="E23" s="41"/>
      <c r="F23" s="47"/>
      <c r="G23" s="32"/>
      <c r="H23" s="46"/>
      <c r="I23" s="46"/>
      <c r="J23" s="46"/>
      <c r="K23" s="31"/>
      <c r="L23" s="310"/>
      <c r="M23" s="2"/>
      <c r="N23" s="1"/>
    </row>
    <row r="24" spans="1:14" ht="22.5" customHeight="1" hidden="1">
      <c r="A24" s="13"/>
      <c r="B24" s="305"/>
      <c r="C24" s="154" t="s">
        <v>76</v>
      </c>
      <c r="D24" s="155"/>
      <c r="E24" s="151" t="s">
        <v>2</v>
      </c>
      <c r="F24" s="151"/>
      <c r="G24" s="124"/>
      <c r="H24" s="120"/>
      <c r="I24" s="47"/>
      <c r="J24" s="120"/>
      <c r="K24" s="31"/>
      <c r="L24" s="310"/>
      <c r="M24" s="50" t="s">
        <v>2</v>
      </c>
      <c r="N24" s="1"/>
    </row>
    <row r="25" spans="1:14" ht="22.5" customHeight="1" hidden="1">
      <c r="A25" s="13"/>
      <c r="B25" s="305"/>
      <c r="C25" s="119"/>
      <c r="D25" s="47"/>
      <c r="E25" s="42"/>
      <c r="F25" s="47"/>
      <c r="G25" s="32"/>
      <c r="H25" s="46"/>
      <c r="I25" s="46"/>
      <c r="J25" s="46"/>
      <c r="K25" s="31"/>
      <c r="L25" s="310"/>
      <c r="M25" s="50" t="s">
        <v>54</v>
      </c>
      <c r="N25" s="1"/>
    </row>
    <row r="26" spans="1:14" ht="22.5" customHeight="1">
      <c r="A26" s="13"/>
      <c r="B26" s="305"/>
      <c r="C26" s="156" t="s">
        <v>120</v>
      </c>
      <c r="D26" s="157"/>
      <c r="E26" s="146"/>
      <c r="F26" s="147"/>
      <c r="G26" s="147"/>
      <c r="H26" s="147"/>
      <c r="I26" s="147"/>
      <c r="J26" s="148"/>
      <c r="K26" s="31"/>
      <c r="L26" s="310"/>
      <c r="M26" s="50" t="s">
        <v>55</v>
      </c>
      <c r="N26" s="1"/>
    </row>
    <row r="27" spans="1:14" ht="22.5" customHeight="1">
      <c r="A27" s="13"/>
      <c r="B27" s="305"/>
      <c r="C27" s="119"/>
      <c r="D27" s="47"/>
      <c r="E27" s="47"/>
      <c r="F27" s="47"/>
      <c r="G27" s="32"/>
      <c r="H27" s="46"/>
      <c r="I27" s="46"/>
      <c r="J27" s="46"/>
      <c r="K27" s="31"/>
      <c r="L27" s="310"/>
      <c r="M27" s="2"/>
      <c r="N27" s="1"/>
    </row>
    <row r="28" spans="1:14" ht="22.5" customHeight="1">
      <c r="A28" s="13"/>
      <c r="B28" s="305"/>
      <c r="C28" s="144" t="s">
        <v>0</v>
      </c>
      <c r="D28" s="145"/>
      <c r="E28" s="180">
        <v>0</v>
      </c>
      <c r="F28" s="180"/>
      <c r="G28" s="14"/>
      <c r="H28" s="189">
        <f>IF(E28=0,"",IF(AND(E28&gt;=5001,E28&lt;=H7),"","Please see 'About this grant' at top of page"))</f>
      </c>
      <c r="I28" s="189"/>
      <c r="J28" s="189"/>
      <c r="K28" s="33"/>
      <c r="L28" s="310"/>
      <c r="M28" s="2"/>
      <c r="N28" s="1"/>
    </row>
    <row r="29" spans="1:14" ht="22.5" customHeight="1">
      <c r="A29" s="13"/>
      <c r="B29" s="305"/>
      <c r="C29" s="34"/>
      <c r="D29" s="35"/>
      <c r="E29" s="35"/>
      <c r="F29" s="35"/>
      <c r="G29" s="36"/>
      <c r="H29" s="36"/>
      <c r="I29" s="36"/>
      <c r="J29" s="36"/>
      <c r="K29" s="37"/>
      <c r="L29" s="310"/>
      <c r="N29" s="1"/>
    </row>
    <row r="30" spans="1:14" s="124" customFormat="1" ht="19.5" customHeight="1">
      <c r="A30" s="13"/>
      <c r="B30" s="305"/>
      <c r="C30" s="317"/>
      <c r="D30" s="317"/>
      <c r="E30" s="317"/>
      <c r="F30" s="317"/>
      <c r="G30" s="317"/>
      <c r="H30" s="317"/>
      <c r="I30" s="317"/>
      <c r="J30" s="317"/>
      <c r="K30" s="317"/>
      <c r="L30" s="310"/>
      <c r="M30" s="2"/>
      <c r="N30" s="1"/>
    </row>
    <row r="31" spans="1:14" ht="30" customHeight="1">
      <c r="A31" s="13"/>
      <c r="B31" s="305"/>
      <c r="C31" s="176" t="s">
        <v>75</v>
      </c>
      <c r="D31" s="176"/>
      <c r="E31" s="176"/>
      <c r="F31" s="176"/>
      <c r="G31" s="176"/>
      <c r="H31" s="329"/>
      <c r="I31" s="329"/>
      <c r="J31" s="70" t="s">
        <v>10</v>
      </c>
      <c r="K31" s="329"/>
      <c r="L31" s="310"/>
      <c r="M31" s="2"/>
      <c r="N31" s="1"/>
    </row>
    <row r="32" spans="1:14" ht="22.5" customHeight="1" thickBot="1">
      <c r="A32" s="13"/>
      <c r="B32" s="305"/>
      <c r="C32" s="317"/>
      <c r="D32" s="317"/>
      <c r="E32" s="317"/>
      <c r="F32" s="317"/>
      <c r="G32" s="317"/>
      <c r="H32" s="317"/>
      <c r="I32" s="317"/>
      <c r="J32" s="317"/>
      <c r="K32" s="311"/>
      <c r="L32" s="310"/>
      <c r="M32" s="2"/>
      <c r="N32" s="1"/>
    </row>
    <row r="33" spans="1:14" ht="30" customHeight="1" thickBot="1" thickTop="1">
      <c r="A33" s="13"/>
      <c r="B33" s="305"/>
      <c r="C33" s="194" t="s">
        <v>37</v>
      </c>
      <c r="D33" s="195"/>
      <c r="E33" s="195"/>
      <c r="F33" s="118"/>
      <c r="G33" s="38">
        <f>Income!K54</f>
        <v>0</v>
      </c>
      <c r="H33" s="306"/>
      <c r="I33" s="306"/>
      <c r="J33" s="135" t="s">
        <v>3</v>
      </c>
      <c r="K33" s="306"/>
      <c r="L33" s="310"/>
      <c r="M33" s="2"/>
      <c r="N33" s="1"/>
    </row>
    <row r="34" spans="1:14" ht="22.5" customHeight="1" thickBot="1" thickTop="1">
      <c r="A34" s="13"/>
      <c r="B34" s="305"/>
      <c r="C34" s="318"/>
      <c r="D34" s="318"/>
      <c r="E34" s="318"/>
      <c r="F34" s="318"/>
      <c r="G34" s="318"/>
      <c r="H34" s="319"/>
      <c r="I34" s="319"/>
      <c r="J34" s="320"/>
      <c r="K34" s="306"/>
      <c r="L34" s="310"/>
      <c r="M34" s="2"/>
      <c r="N34" s="1"/>
    </row>
    <row r="35" spans="1:14" ht="30" customHeight="1" thickBot="1" thickTop="1">
      <c r="A35" s="13"/>
      <c r="B35" s="305"/>
      <c r="C35" s="194" t="s">
        <v>38</v>
      </c>
      <c r="D35" s="195"/>
      <c r="E35" s="195"/>
      <c r="F35" s="118"/>
      <c r="G35" s="38">
        <f>Expenditure!K65</f>
        <v>0</v>
      </c>
      <c r="H35" s="306"/>
      <c r="I35" s="306"/>
      <c r="J35" s="135" t="s">
        <v>4</v>
      </c>
      <c r="K35" s="306"/>
      <c r="L35" s="310"/>
      <c r="M35" s="2"/>
      <c r="N35" s="1"/>
    </row>
    <row r="36" spans="1:14" ht="22.5" customHeight="1" thickTop="1">
      <c r="A36" s="13"/>
      <c r="B36" s="305"/>
      <c r="C36" s="321"/>
      <c r="D36" s="321"/>
      <c r="E36" s="321"/>
      <c r="F36" s="321"/>
      <c r="G36" s="321"/>
      <c r="H36" s="312"/>
      <c r="I36" s="312"/>
      <c r="J36" s="322"/>
      <c r="K36" s="306"/>
      <c r="L36" s="310"/>
      <c r="M36" s="2"/>
      <c r="N36" s="1"/>
    </row>
    <row r="37" spans="1:14" ht="30" customHeight="1">
      <c r="A37" s="8"/>
      <c r="B37" s="306"/>
      <c r="C37" s="187" t="s">
        <v>39</v>
      </c>
      <c r="D37" s="188"/>
      <c r="E37" s="188"/>
      <c r="F37" s="117"/>
      <c r="G37" s="38">
        <f>Income!K54-Expenditure!K65</f>
        <v>0</v>
      </c>
      <c r="H37" s="330"/>
      <c r="I37" s="331"/>
      <c r="J37" s="15" t="str">
        <f>IF(G37=0,"Budget balances","Budget doesn't balance")</f>
        <v>Budget balances</v>
      </c>
      <c r="K37" s="333"/>
      <c r="L37" s="310"/>
      <c r="M37" s="2"/>
      <c r="N37" s="1"/>
    </row>
    <row r="38" spans="1:14" ht="22.5" customHeight="1">
      <c r="A38" s="8"/>
      <c r="B38" s="306"/>
      <c r="C38" s="323"/>
      <c r="D38" s="323"/>
      <c r="E38" s="323"/>
      <c r="F38" s="323"/>
      <c r="G38" s="323"/>
      <c r="H38" s="324"/>
      <c r="I38" s="324"/>
      <c r="J38" s="325"/>
      <c r="K38" s="306"/>
      <c r="L38" s="310"/>
      <c r="M38" s="2"/>
      <c r="N38" s="1"/>
    </row>
    <row r="39" spans="1:14" ht="30" customHeight="1">
      <c r="A39" s="8"/>
      <c r="B39" s="306"/>
      <c r="C39" s="187" t="s">
        <v>59</v>
      </c>
      <c r="D39" s="188"/>
      <c r="E39" s="188"/>
      <c r="F39" s="117"/>
      <c r="G39" s="112">
        <f>IF(G35=0,0,E28/G35)</f>
        <v>0</v>
      </c>
      <c r="H39" s="306"/>
      <c r="I39" s="306"/>
      <c r="J39" s="16" t="str">
        <f>IF(G39&lt;=E8,"Within maximum percentage","Above maximum percentage")</f>
        <v>Within maximum percentage</v>
      </c>
      <c r="K39" s="334"/>
      <c r="L39" s="310"/>
      <c r="M39" s="22"/>
      <c r="N39" s="1"/>
    </row>
    <row r="40" spans="1:14" ht="12" customHeight="1">
      <c r="A40" s="8"/>
      <c r="B40" s="306"/>
      <c r="C40" s="326"/>
      <c r="D40" s="326"/>
      <c r="E40" s="326"/>
      <c r="F40" s="326"/>
      <c r="G40" s="326"/>
      <c r="H40" s="326"/>
      <c r="I40" s="326"/>
      <c r="J40" s="326"/>
      <c r="K40" s="306"/>
      <c r="L40" s="310"/>
      <c r="M40" s="2"/>
      <c r="N40" s="1"/>
    </row>
    <row r="41" spans="1:14" ht="30" customHeight="1">
      <c r="A41" s="8"/>
      <c r="B41" s="306"/>
      <c r="C41" s="327"/>
      <c r="D41" s="327"/>
      <c r="E41" s="327"/>
      <c r="F41" s="327"/>
      <c r="G41" s="327"/>
      <c r="H41" s="306"/>
      <c r="I41" s="306"/>
      <c r="J41" s="70" t="s">
        <v>57</v>
      </c>
      <c r="K41" s="306"/>
      <c r="L41" s="310"/>
      <c r="M41" s="2"/>
      <c r="N41" s="1"/>
    </row>
    <row r="42" spans="1:14" ht="12" customHeight="1" thickBot="1">
      <c r="A42" s="8"/>
      <c r="B42" s="306"/>
      <c r="C42" s="328"/>
      <c r="D42" s="328"/>
      <c r="E42" s="328"/>
      <c r="F42" s="328"/>
      <c r="G42" s="328"/>
      <c r="H42" s="306"/>
      <c r="I42" s="306"/>
      <c r="J42" s="306"/>
      <c r="K42" s="306"/>
      <c r="L42" s="310"/>
      <c r="M42" s="2"/>
      <c r="N42" s="1"/>
    </row>
    <row r="43" spans="1:14" ht="30" customHeight="1" thickBot="1" thickTop="1">
      <c r="A43" s="8"/>
      <c r="B43" s="306"/>
      <c r="C43" s="191" t="s">
        <v>56</v>
      </c>
      <c r="D43" s="192"/>
      <c r="E43" s="192"/>
      <c r="F43" s="192"/>
      <c r="G43" s="193"/>
      <c r="H43" s="328"/>
      <c r="I43" s="328"/>
      <c r="J43" s="136" t="s">
        <v>7</v>
      </c>
      <c r="K43" s="306"/>
      <c r="L43" s="310"/>
      <c r="M43" s="2"/>
      <c r="N43" s="1"/>
    </row>
    <row r="44" spans="1:14" ht="12" customHeight="1" thickTop="1">
      <c r="A44" s="8"/>
      <c r="B44" s="307"/>
      <c r="C44" s="332"/>
      <c r="D44" s="332"/>
      <c r="E44" s="332"/>
      <c r="F44" s="332"/>
      <c r="G44" s="332"/>
      <c r="H44" s="332"/>
      <c r="I44" s="332"/>
      <c r="J44" s="332"/>
      <c r="K44" s="335"/>
      <c r="L44" s="314"/>
      <c r="M44" s="2"/>
      <c r="N44" s="1"/>
    </row>
    <row r="45" spans="1:14" ht="19.5" customHeight="1">
      <c r="A45" s="13"/>
      <c r="B45" s="13"/>
      <c r="C45" s="13"/>
      <c r="D45" s="13"/>
      <c r="E45" s="13"/>
      <c r="F45" s="13"/>
      <c r="G45" s="13"/>
      <c r="H45" s="13"/>
      <c r="I45" s="13"/>
      <c r="J45" s="13"/>
      <c r="K45" s="13"/>
      <c r="L45" s="13"/>
      <c r="N45" s="1"/>
    </row>
    <row r="46" spans="1:14" ht="19.5" customHeight="1">
      <c r="A46" s="14"/>
      <c r="B46" s="190" t="s">
        <v>149</v>
      </c>
      <c r="C46" s="190"/>
      <c r="D46" s="116" t="str">
        <f>D3</f>
        <v>Proposal Budget Template</v>
      </c>
      <c r="E46" s="142" t="s">
        <v>148</v>
      </c>
      <c r="G46" s="186" t="str">
        <f>E6</f>
        <v>Creative Wales Awards</v>
      </c>
      <c r="H46" s="186"/>
      <c r="I46" s="143"/>
      <c r="J46" s="143"/>
      <c r="K46" s="140"/>
      <c r="L46" s="140"/>
      <c r="M46" s="40"/>
      <c r="N46" s="19"/>
    </row>
    <row r="47" spans="1:14" ht="21.75" customHeight="1">
      <c r="A47" s="14"/>
      <c r="B47" s="14"/>
      <c r="C47" s="14"/>
      <c r="D47" s="14"/>
      <c r="E47" s="14"/>
      <c r="F47" s="14"/>
      <c r="G47" s="14"/>
      <c r="H47" s="14"/>
      <c r="I47" s="14"/>
      <c r="J47" s="14"/>
      <c r="K47" s="14"/>
      <c r="L47" s="14"/>
      <c r="N47" s="2"/>
    </row>
  </sheetData>
  <sheetProtection password="DF65" sheet="1" selectLockedCells="1"/>
  <protectedRanges>
    <protectedRange sqref="J33" name="Range1"/>
  </protectedRanges>
  <mergeCells count="46">
    <mergeCell ref="G46:H46"/>
    <mergeCell ref="C39:E39"/>
    <mergeCell ref="H28:J28"/>
    <mergeCell ref="C15:D15"/>
    <mergeCell ref="C11:D11"/>
    <mergeCell ref="B46:C46"/>
    <mergeCell ref="C43:G43"/>
    <mergeCell ref="C37:E37"/>
    <mergeCell ref="C35:E35"/>
    <mergeCell ref="C33:E33"/>
    <mergeCell ref="C18:D18"/>
    <mergeCell ref="C31:G31"/>
    <mergeCell ref="E14:K14"/>
    <mergeCell ref="C5:K5"/>
    <mergeCell ref="E22:J22"/>
    <mergeCell ref="E28:F28"/>
    <mergeCell ref="F7:G7"/>
    <mergeCell ref="C10:K10"/>
    <mergeCell ref="E15:K15"/>
    <mergeCell ref="E18:K18"/>
    <mergeCell ref="E13:K13"/>
    <mergeCell ref="J3:K3"/>
    <mergeCell ref="D3:H3"/>
    <mergeCell ref="C4:K4"/>
    <mergeCell ref="C12:D12"/>
    <mergeCell ref="E6:K6"/>
    <mergeCell ref="G8:K8"/>
    <mergeCell ref="E11:K11"/>
    <mergeCell ref="E12:K12"/>
    <mergeCell ref="I7:J7"/>
    <mergeCell ref="C17:D17"/>
    <mergeCell ref="C6:D6"/>
    <mergeCell ref="C13:D13"/>
    <mergeCell ref="C7:D7"/>
    <mergeCell ref="C8:D8"/>
    <mergeCell ref="C14:D14"/>
    <mergeCell ref="C28:D28"/>
    <mergeCell ref="E26:J26"/>
    <mergeCell ref="E17:K17"/>
    <mergeCell ref="E24:F24"/>
    <mergeCell ref="E16:K16"/>
    <mergeCell ref="C24:D24"/>
    <mergeCell ref="C26:D26"/>
    <mergeCell ref="C22:D22"/>
    <mergeCell ref="C20:K20"/>
    <mergeCell ref="C16:D16"/>
  </mergeCells>
  <conditionalFormatting sqref="J37">
    <cfRule type="cellIs" priority="10" dxfId="17" operator="equal">
      <formula>"Budget balances"</formula>
    </cfRule>
    <cfRule type="cellIs" priority="11" dxfId="18" operator="equal">
      <formula>"Budget doesn't balance"</formula>
    </cfRule>
  </conditionalFormatting>
  <conditionalFormatting sqref="M39 J39:K39 D42:G42 C41:C42 H43:I43">
    <cfRule type="cellIs" priority="14" dxfId="19" operator="equal">
      <formula>"Within maximum percentage"</formula>
    </cfRule>
    <cfRule type="cellIs" priority="15" dxfId="20" operator="equal">
      <formula>"Above maximum percentage"</formula>
    </cfRule>
  </conditionalFormatting>
  <conditionalFormatting sqref="H28:J28">
    <cfRule type="cellIs" priority="2" dxfId="18" operator="equal">
      <formula>"Please see 'About this grant' at top of page"</formula>
    </cfRule>
  </conditionalFormatting>
  <dataValidations count="3">
    <dataValidation type="list" allowBlank="1" showInputMessage="1" showErrorMessage="1" sqref="K32">
      <formula1>#REF!</formula1>
    </dataValidation>
    <dataValidation type="whole" allowBlank="1" showInputMessage="1" showErrorMessage="1" errorTitle="Please change your figure" error="This should be between £250 and £5,000." sqref="K28">
      <formula1>250</formula1>
      <formula2>5000</formula2>
    </dataValidation>
    <dataValidation type="list" allowBlank="1" showInputMessage="1" showErrorMessage="1" prompt="Please select Yes or No" sqref="E24:F24">
      <formula1>$M$24:$M$26</formula1>
    </dataValidation>
  </dataValidations>
  <hyperlinks>
    <hyperlink ref="J33" location="Income!A1" display="Income"/>
    <hyperlink ref="J35" location="Expenditure!A1" display="Expenditure"/>
    <hyperlink ref="J43" location="Checklist!A1" display="Checklist"/>
    <hyperlink ref="C43" r:id="rId1" display="Download full set of Essential Help Notes"/>
    <hyperlink ref="C43:G43" r:id="rId2" display="Click here if you wish to download the full set of Essential Help Notes"/>
    <hyperlink ref="J3" r:id="rId3" display="Essential help notes - click here"/>
    <hyperlink ref="J3:K3" r:id="rId4" display="Essential help notes - click here"/>
  </hyperlinks>
  <printOptions/>
  <pageMargins left="0.3937007874015748" right="0.3937007874015748" top="0.3937007874015748" bottom="0.3937007874015748" header="0.1968503937007874" footer="0.1968503937007874"/>
  <pageSetup fitToHeight="1" fitToWidth="1" horizontalDpi="600" verticalDpi="600" orientation="portrait" paperSize="8" scale="65" r:id="rId6"/>
  <drawing r:id="rId5"/>
</worksheet>
</file>

<file path=xl/worksheets/sheet2.xml><?xml version="1.0" encoding="utf-8"?>
<worksheet xmlns="http://schemas.openxmlformats.org/spreadsheetml/2006/main" xmlns:r="http://schemas.openxmlformats.org/officeDocument/2006/relationships">
  <sheetPr codeName="Sheet5">
    <pageSetUpPr fitToPage="1"/>
  </sheetPr>
  <dimension ref="A1:N84"/>
  <sheetViews>
    <sheetView showGridLines="0" zoomScalePageLayoutView="0" workbookViewId="0" topLeftCell="A1">
      <selection activeCell="J5" sqref="J5:K5"/>
    </sheetView>
  </sheetViews>
  <sheetFormatPr defaultColWidth="9.140625" defaultRowHeight="15"/>
  <cols>
    <col min="1" max="2" width="2.7109375" style="3" customWidth="1"/>
    <col min="3" max="3" width="32.57421875" style="3" customWidth="1"/>
    <col min="4" max="4" width="25.140625" style="3" customWidth="1"/>
    <col min="5" max="5" width="17.140625" style="3" customWidth="1"/>
    <col min="6" max="6" width="2.7109375" style="3" customWidth="1"/>
    <col min="7" max="7" width="32.421875" style="3" customWidth="1"/>
    <col min="8" max="8" width="18.7109375" style="3" customWidth="1"/>
    <col min="9" max="9" width="2.7109375" style="3" customWidth="1"/>
    <col min="10" max="10" width="23.00390625" style="3" customWidth="1"/>
    <col min="11" max="11" width="22.28125" style="3" customWidth="1"/>
    <col min="12" max="12" width="2.7109375" style="3" customWidth="1"/>
    <col min="13" max="13" width="20.140625" style="102" hidden="1" customWidth="1"/>
    <col min="14" max="14" width="2.7109375" style="3" customWidth="1"/>
    <col min="15" max="16384" width="9.140625" style="3" customWidth="1"/>
  </cols>
  <sheetData>
    <row r="1" spans="1:14" ht="12" customHeight="1" thickBot="1">
      <c r="A1" s="9"/>
      <c r="B1" s="1"/>
      <c r="C1" s="1"/>
      <c r="D1" s="1"/>
      <c r="E1" s="1"/>
      <c r="F1" s="1"/>
      <c r="G1" s="1"/>
      <c r="H1" s="1"/>
      <c r="I1" s="1"/>
      <c r="J1" s="1"/>
      <c r="K1" s="1"/>
      <c r="L1" s="1"/>
      <c r="M1" s="98"/>
      <c r="N1" s="1"/>
    </row>
    <row r="2" spans="1:14" s="24" customFormat="1" ht="27" customHeight="1" thickBot="1" thickTop="1">
      <c r="A2" s="23"/>
      <c r="B2" s="23"/>
      <c r="C2" s="135" t="s">
        <v>5</v>
      </c>
      <c r="D2" s="43"/>
      <c r="E2" s="23"/>
      <c r="F2" s="23"/>
      <c r="G2" s="136" t="s">
        <v>4</v>
      </c>
      <c r="H2" s="1"/>
      <c r="I2" s="1"/>
      <c r="J2" s="136" t="s">
        <v>7</v>
      </c>
      <c r="K2" s="1"/>
      <c r="L2" s="23"/>
      <c r="M2" s="97" t="s">
        <v>24</v>
      </c>
      <c r="N2" s="23"/>
    </row>
    <row r="3" spans="1:14" ht="12" customHeight="1" thickTop="1">
      <c r="A3" s="4"/>
      <c r="B3" s="4"/>
      <c r="C3" s="4"/>
      <c r="D3" s="4"/>
      <c r="E3" s="4"/>
      <c r="F3" s="4"/>
      <c r="G3" s="4"/>
      <c r="H3" s="4"/>
      <c r="I3" s="4"/>
      <c r="J3" s="4"/>
      <c r="K3" s="4"/>
      <c r="L3" s="4"/>
      <c r="M3" s="99"/>
      <c r="N3" s="1"/>
    </row>
    <row r="4" spans="1:14" ht="12" customHeight="1" thickBot="1">
      <c r="A4" s="1"/>
      <c r="B4" s="302"/>
      <c r="C4" s="303"/>
      <c r="D4" s="303"/>
      <c r="E4" s="303"/>
      <c r="F4" s="303"/>
      <c r="G4" s="303"/>
      <c r="H4" s="303"/>
      <c r="I4" s="303"/>
      <c r="J4" s="303"/>
      <c r="K4" s="303"/>
      <c r="L4" s="304"/>
      <c r="M4" s="100"/>
      <c r="N4" s="1"/>
    </row>
    <row r="5" spans="1:14" ht="36" customHeight="1" thickBot="1" thickTop="1">
      <c r="A5" s="1"/>
      <c r="B5" s="305"/>
      <c r="C5" s="245" t="s">
        <v>25</v>
      </c>
      <c r="D5" s="246"/>
      <c r="E5" s="246"/>
      <c r="F5" s="246"/>
      <c r="G5" s="246"/>
      <c r="H5" s="247"/>
      <c r="I5" s="337"/>
      <c r="J5" s="243" t="s">
        <v>11</v>
      </c>
      <c r="K5" s="244"/>
      <c r="L5" s="338"/>
      <c r="M5" s="101"/>
      <c r="N5" s="1"/>
    </row>
    <row r="6" spans="1:14" ht="12" customHeight="1" thickBot="1">
      <c r="A6" s="1"/>
      <c r="B6" s="305"/>
      <c r="C6" s="336"/>
      <c r="D6" s="336"/>
      <c r="E6" s="336"/>
      <c r="F6" s="336"/>
      <c r="G6" s="336"/>
      <c r="H6" s="336"/>
      <c r="I6" s="336"/>
      <c r="J6" s="336"/>
      <c r="K6" s="336"/>
      <c r="L6" s="310"/>
      <c r="M6" s="101"/>
      <c r="N6" s="1"/>
    </row>
    <row r="7" spans="1:14" ht="19.5" customHeight="1">
      <c r="A7" s="1"/>
      <c r="B7" s="305"/>
      <c r="C7" s="56" t="s">
        <v>19</v>
      </c>
      <c r="D7" s="57"/>
      <c r="E7" s="212" t="str">
        <f>Balance!E6</f>
        <v>Creative Wales Awards</v>
      </c>
      <c r="F7" s="212"/>
      <c r="G7" s="212"/>
      <c r="H7" s="212"/>
      <c r="I7" s="212"/>
      <c r="J7" s="212"/>
      <c r="K7" s="213"/>
      <c r="L7" s="310"/>
      <c r="M7" s="101"/>
      <c r="N7" s="1"/>
    </row>
    <row r="8" spans="1:14" ht="19.5" customHeight="1">
      <c r="A8" s="1"/>
      <c r="B8" s="305"/>
      <c r="C8" s="58" t="s">
        <v>36</v>
      </c>
      <c r="D8" s="59"/>
      <c r="E8" s="234">
        <f>Balance!E22</f>
        <v>0</v>
      </c>
      <c r="F8" s="234"/>
      <c r="G8" s="234"/>
      <c r="H8" s="234"/>
      <c r="I8" s="234"/>
      <c r="J8" s="234"/>
      <c r="K8" s="235"/>
      <c r="L8" s="310"/>
      <c r="M8" s="101"/>
      <c r="N8" s="1"/>
    </row>
    <row r="9" spans="1:14" ht="19.5" customHeight="1">
      <c r="A9" s="1"/>
      <c r="B9" s="305"/>
      <c r="C9" s="58" t="s">
        <v>132</v>
      </c>
      <c r="D9" s="59"/>
      <c r="E9" s="234">
        <f>Balance!E26</f>
        <v>0</v>
      </c>
      <c r="F9" s="234"/>
      <c r="G9" s="234"/>
      <c r="H9" s="234"/>
      <c r="I9" s="234"/>
      <c r="J9" s="234"/>
      <c r="K9" s="235"/>
      <c r="L9" s="310"/>
      <c r="M9" s="101"/>
      <c r="N9" s="1"/>
    </row>
    <row r="10" spans="1:14" ht="19.5" customHeight="1" thickBot="1">
      <c r="A10" s="1"/>
      <c r="B10" s="305"/>
      <c r="C10" s="60" t="s">
        <v>20</v>
      </c>
      <c r="D10" s="61"/>
      <c r="E10" s="123">
        <f>Balance!E28</f>
        <v>0</v>
      </c>
      <c r="F10" s="123"/>
      <c r="G10" s="61"/>
      <c r="H10" s="62"/>
      <c r="I10" s="62"/>
      <c r="J10" s="62"/>
      <c r="K10" s="63"/>
      <c r="L10" s="310"/>
      <c r="M10" s="101"/>
      <c r="N10" s="1"/>
    </row>
    <row r="11" spans="1:14" ht="12" customHeight="1">
      <c r="A11" s="1"/>
      <c r="B11" s="305"/>
      <c r="C11" s="336"/>
      <c r="D11" s="336"/>
      <c r="E11" s="336"/>
      <c r="F11" s="336"/>
      <c r="G11" s="336"/>
      <c r="H11" s="336"/>
      <c r="I11" s="336"/>
      <c r="J11" s="336"/>
      <c r="K11" s="336"/>
      <c r="L11" s="310"/>
      <c r="M11" s="101"/>
      <c r="N11" s="1"/>
    </row>
    <row r="12" spans="1:14" ht="22.5" customHeight="1" hidden="1">
      <c r="A12" s="1"/>
      <c r="B12" s="5"/>
      <c r="C12" s="164" t="s">
        <v>64</v>
      </c>
      <c r="D12" s="164"/>
      <c r="E12" s="51">
        <v>0.1</v>
      </c>
      <c r="F12" s="52"/>
      <c r="G12" s="69" t="s">
        <v>62</v>
      </c>
      <c r="H12" s="53">
        <f>IF(K52=0,0,SUM(K52/K54))</f>
        <v>0</v>
      </c>
      <c r="I12" s="114"/>
      <c r="J12" s="214" t="str">
        <f>IF(K52=0,"Within the limit",IF((K52/K54)&lt;=E12,"Within the limit","Above the limit"))</f>
        <v>Within the limit</v>
      </c>
      <c r="K12" s="214"/>
      <c r="L12" s="7"/>
      <c r="M12" s="101"/>
      <c r="N12" s="1"/>
    </row>
    <row r="13" spans="1:14" ht="12" customHeight="1" hidden="1">
      <c r="A13" s="1"/>
      <c r="B13" s="5"/>
      <c r="C13" s="54"/>
      <c r="D13" s="54"/>
      <c r="E13" s="54"/>
      <c r="F13" s="54"/>
      <c r="G13" s="52"/>
      <c r="H13" s="55"/>
      <c r="I13" s="6"/>
      <c r="J13" s="121"/>
      <c r="K13" s="6"/>
      <c r="L13" s="7"/>
      <c r="M13" s="101"/>
      <c r="N13" s="1"/>
    </row>
    <row r="14" spans="1:14" ht="22.5" customHeight="1">
      <c r="A14" s="1"/>
      <c r="B14" s="305"/>
      <c r="C14" s="164" t="s">
        <v>110</v>
      </c>
      <c r="D14" s="164"/>
      <c r="E14" s="164"/>
      <c r="F14" s="164"/>
      <c r="G14" s="164"/>
      <c r="H14" s="164"/>
      <c r="I14" s="336"/>
      <c r="J14" s="214" t="str">
        <f>IF(SUMIF(C57:C77,M57,K57:K77)&gt;0,"Additional income heading not selected","All headings selected")</f>
        <v>All headings selected</v>
      </c>
      <c r="K14" s="214"/>
      <c r="L14" s="310"/>
      <c r="M14" s="101"/>
      <c r="N14" s="1"/>
    </row>
    <row r="15" spans="1:14" ht="12" customHeight="1" thickBot="1">
      <c r="A15" s="1"/>
      <c r="B15" s="305"/>
      <c r="C15" s="339"/>
      <c r="D15" s="339"/>
      <c r="E15" s="339"/>
      <c r="F15" s="339"/>
      <c r="G15" s="339"/>
      <c r="H15" s="339"/>
      <c r="I15" s="339"/>
      <c r="J15" s="339"/>
      <c r="K15" s="339"/>
      <c r="L15" s="310"/>
      <c r="M15" s="101"/>
      <c r="N15" s="1"/>
    </row>
    <row r="16" spans="1:14" ht="36" customHeight="1">
      <c r="A16" s="1"/>
      <c r="B16" s="305"/>
      <c r="C16" s="228" t="s">
        <v>121</v>
      </c>
      <c r="D16" s="229"/>
      <c r="E16" s="229"/>
      <c r="F16" s="229"/>
      <c r="G16" s="229"/>
      <c r="H16" s="229"/>
      <c r="I16" s="229"/>
      <c r="J16" s="229"/>
      <c r="K16" s="230"/>
      <c r="L16" s="310"/>
      <c r="M16" s="101"/>
      <c r="N16" s="1"/>
    </row>
    <row r="17" spans="1:14" ht="22.5" customHeight="1" thickBot="1">
      <c r="A17" s="1"/>
      <c r="B17" s="305"/>
      <c r="C17" s="239" t="s">
        <v>14</v>
      </c>
      <c r="D17" s="240"/>
      <c r="E17" s="240"/>
      <c r="F17" s="240"/>
      <c r="G17" s="240"/>
      <c r="H17" s="240"/>
      <c r="I17" s="240"/>
      <c r="J17" s="240"/>
      <c r="K17" s="74">
        <f>Balance!E28</f>
        <v>0</v>
      </c>
      <c r="L17" s="340"/>
      <c r="M17" s="101"/>
      <c r="N17" s="1"/>
    </row>
    <row r="18" spans="1:14" ht="22.5" customHeight="1" thickBot="1">
      <c r="A18" s="1"/>
      <c r="B18" s="305"/>
      <c r="C18" s="218" t="s">
        <v>115</v>
      </c>
      <c r="D18" s="219"/>
      <c r="E18" s="219"/>
      <c r="F18" s="219"/>
      <c r="G18" s="219"/>
      <c r="H18" s="219"/>
      <c r="I18" s="219"/>
      <c r="J18" s="219"/>
      <c r="K18" s="96">
        <v>0</v>
      </c>
      <c r="L18" s="310"/>
      <c r="M18" s="101"/>
      <c r="N18" s="1"/>
    </row>
    <row r="19" spans="1:14" ht="22.5" customHeight="1">
      <c r="A19" s="1"/>
      <c r="B19" s="305"/>
      <c r="C19" s="220" t="s">
        <v>15</v>
      </c>
      <c r="D19" s="221"/>
      <c r="E19" s="221"/>
      <c r="F19" s="221"/>
      <c r="G19" s="221"/>
      <c r="H19" s="221"/>
      <c r="I19" s="221"/>
      <c r="J19" s="221"/>
      <c r="K19" s="75"/>
      <c r="L19" s="310"/>
      <c r="M19" s="101"/>
      <c r="N19" s="1"/>
    </row>
    <row r="20" spans="1:14" ht="22.5" customHeight="1">
      <c r="A20" s="1"/>
      <c r="B20" s="305"/>
      <c r="C20" s="231"/>
      <c r="D20" s="232"/>
      <c r="E20" s="232"/>
      <c r="F20" s="232"/>
      <c r="G20" s="232"/>
      <c r="H20" s="232"/>
      <c r="I20" s="232"/>
      <c r="J20" s="233"/>
      <c r="K20" s="76">
        <v>0</v>
      </c>
      <c r="L20" s="310"/>
      <c r="M20" s="101"/>
      <c r="N20" s="1"/>
    </row>
    <row r="21" spans="1:14" ht="22.5" customHeight="1">
      <c r="A21" s="1"/>
      <c r="B21" s="305"/>
      <c r="C21" s="209"/>
      <c r="D21" s="210"/>
      <c r="E21" s="210"/>
      <c r="F21" s="210"/>
      <c r="G21" s="210"/>
      <c r="H21" s="210"/>
      <c r="I21" s="210"/>
      <c r="J21" s="211"/>
      <c r="K21" s="76">
        <v>0</v>
      </c>
      <c r="L21" s="310"/>
      <c r="M21" s="101"/>
      <c r="N21" s="1"/>
    </row>
    <row r="22" spans="1:14" ht="22.5" customHeight="1">
      <c r="A22" s="1"/>
      <c r="B22" s="305"/>
      <c r="C22" s="209"/>
      <c r="D22" s="210"/>
      <c r="E22" s="210"/>
      <c r="F22" s="210"/>
      <c r="G22" s="210"/>
      <c r="H22" s="210"/>
      <c r="I22" s="210"/>
      <c r="J22" s="211"/>
      <c r="K22" s="76">
        <v>0</v>
      </c>
      <c r="L22" s="310"/>
      <c r="M22" s="101"/>
      <c r="N22" s="1"/>
    </row>
    <row r="23" spans="1:14" ht="22.5" customHeight="1">
      <c r="A23" s="1"/>
      <c r="B23" s="305"/>
      <c r="C23" s="209"/>
      <c r="D23" s="210"/>
      <c r="E23" s="210"/>
      <c r="F23" s="210"/>
      <c r="G23" s="210"/>
      <c r="H23" s="210"/>
      <c r="I23" s="210"/>
      <c r="J23" s="211"/>
      <c r="K23" s="76">
        <v>0</v>
      </c>
      <c r="L23" s="310"/>
      <c r="M23" s="101"/>
      <c r="N23" s="1"/>
    </row>
    <row r="24" spans="1:14" ht="22.5" customHeight="1">
      <c r="A24" s="1"/>
      <c r="B24" s="305"/>
      <c r="C24" s="209"/>
      <c r="D24" s="210"/>
      <c r="E24" s="210"/>
      <c r="F24" s="210"/>
      <c r="G24" s="210"/>
      <c r="H24" s="210"/>
      <c r="I24" s="210"/>
      <c r="J24" s="211"/>
      <c r="K24" s="76">
        <v>0</v>
      </c>
      <c r="L24" s="310"/>
      <c r="M24" s="101"/>
      <c r="N24" s="1"/>
    </row>
    <row r="25" spans="1:14" ht="22.5" customHeight="1">
      <c r="A25" s="1"/>
      <c r="B25" s="305"/>
      <c r="C25" s="209"/>
      <c r="D25" s="210"/>
      <c r="E25" s="210"/>
      <c r="F25" s="210"/>
      <c r="G25" s="210"/>
      <c r="H25" s="210"/>
      <c r="I25" s="210"/>
      <c r="J25" s="211"/>
      <c r="K25" s="76">
        <v>0</v>
      </c>
      <c r="L25" s="310"/>
      <c r="M25" s="101"/>
      <c r="N25" s="1"/>
    </row>
    <row r="26" spans="1:14" ht="22.5" customHeight="1">
      <c r="A26" s="1"/>
      <c r="B26" s="305"/>
      <c r="C26" s="209"/>
      <c r="D26" s="210"/>
      <c r="E26" s="210"/>
      <c r="F26" s="210"/>
      <c r="G26" s="210"/>
      <c r="H26" s="210"/>
      <c r="I26" s="210"/>
      <c r="J26" s="211"/>
      <c r="K26" s="76">
        <v>0</v>
      </c>
      <c r="L26" s="310"/>
      <c r="M26" s="101"/>
      <c r="N26" s="1"/>
    </row>
    <row r="27" spans="1:14" ht="22.5" customHeight="1">
      <c r="A27" s="1"/>
      <c r="B27" s="305"/>
      <c r="C27" s="236"/>
      <c r="D27" s="237"/>
      <c r="E27" s="237"/>
      <c r="F27" s="237"/>
      <c r="G27" s="237"/>
      <c r="H27" s="237"/>
      <c r="I27" s="237"/>
      <c r="J27" s="238"/>
      <c r="K27" s="77">
        <v>0</v>
      </c>
      <c r="L27" s="310"/>
      <c r="M27" s="101"/>
      <c r="N27" s="1"/>
    </row>
    <row r="28" spans="1:14" ht="22.5" customHeight="1" thickBot="1">
      <c r="A28" s="1"/>
      <c r="B28" s="305"/>
      <c r="C28" s="78"/>
      <c r="D28" s="49"/>
      <c r="E28" s="200" t="s">
        <v>65</v>
      </c>
      <c r="F28" s="200"/>
      <c r="G28" s="200"/>
      <c r="H28" s="200"/>
      <c r="I28" s="200"/>
      <c r="J28" s="200"/>
      <c r="K28" s="72">
        <f>SUM(K20:K27)+SUMIF(C57:C77,M58,K57:K77)</f>
        <v>0</v>
      </c>
      <c r="L28" s="310"/>
      <c r="M28" s="101"/>
      <c r="N28" s="1"/>
    </row>
    <row r="29" spans="1:14" ht="22.5" customHeight="1">
      <c r="A29" s="1"/>
      <c r="B29" s="305"/>
      <c r="C29" s="222" t="s">
        <v>16</v>
      </c>
      <c r="D29" s="223"/>
      <c r="E29" s="223"/>
      <c r="F29" s="223"/>
      <c r="G29" s="223"/>
      <c r="H29" s="223"/>
      <c r="I29" s="223"/>
      <c r="J29" s="223"/>
      <c r="K29" s="79"/>
      <c r="L29" s="310"/>
      <c r="M29" s="101"/>
      <c r="N29" s="1"/>
    </row>
    <row r="30" spans="1:14" ht="22.5" customHeight="1">
      <c r="A30" s="1"/>
      <c r="B30" s="305"/>
      <c r="C30" s="204"/>
      <c r="D30" s="205"/>
      <c r="E30" s="205"/>
      <c r="F30" s="205"/>
      <c r="G30" s="206"/>
      <c r="H30" s="196" t="s">
        <v>34</v>
      </c>
      <c r="I30" s="197"/>
      <c r="J30" s="126" t="s">
        <v>2</v>
      </c>
      <c r="K30" s="76">
        <v>0</v>
      </c>
      <c r="L30" s="310"/>
      <c r="M30" s="107" t="s">
        <v>2</v>
      </c>
      <c r="N30" s="1"/>
    </row>
    <row r="31" spans="1:14" ht="22.5" customHeight="1">
      <c r="A31" s="1"/>
      <c r="B31" s="305"/>
      <c r="C31" s="204"/>
      <c r="D31" s="205"/>
      <c r="E31" s="205"/>
      <c r="F31" s="205"/>
      <c r="G31" s="206"/>
      <c r="H31" s="196" t="s">
        <v>34</v>
      </c>
      <c r="I31" s="197"/>
      <c r="J31" s="126" t="s">
        <v>2</v>
      </c>
      <c r="K31" s="76">
        <v>0</v>
      </c>
      <c r="L31" s="310"/>
      <c r="M31" s="107" t="s">
        <v>54</v>
      </c>
      <c r="N31" s="1"/>
    </row>
    <row r="32" spans="1:14" ht="22.5" customHeight="1">
      <c r="A32" s="1"/>
      <c r="B32" s="305"/>
      <c r="C32" s="204"/>
      <c r="D32" s="205"/>
      <c r="E32" s="205"/>
      <c r="F32" s="205"/>
      <c r="G32" s="206"/>
      <c r="H32" s="196" t="s">
        <v>34</v>
      </c>
      <c r="I32" s="197"/>
      <c r="J32" s="126" t="s">
        <v>2</v>
      </c>
      <c r="K32" s="76">
        <v>0</v>
      </c>
      <c r="L32" s="310"/>
      <c r="M32" s="107" t="s">
        <v>55</v>
      </c>
      <c r="N32" s="1"/>
    </row>
    <row r="33" spans="1:14" ht="22.5" customHeight="1">
      <c r="A33" s="1"/>
      <c r="B33" s="305"/>
      <c r="C33" s="204"/>
      <c r="D33" s="205"/>
      <c r="E33" s="205"/>
      <c r="F33" s="205"/>
      <c r="G33" s="206"/>
      <c r="H33" s="196" t="s">
        <v>34</v>
      </c>
      <c r="I33" s="197"/>
      <c r="J33" s="126" t="s">
        <v>2</v>
      </c>
      <c r="K33" s="76">
        <v>0</v>
      </c>
      <c r="L33" s="310"/>
      <c r="M33" s="101"/>
      <c r="N33" s="1"/>
    </row>
    <row r="34" spans="1:14" ht="22.5" customHeight="1">
      <c r="A34" s="1"/>
      <c r="B34" s="305"/>
      <c r="C34" s="204"/>
      <c r="D34" s="205"/>
      <c r="E34" s="205"/>
      <c r="F34" s="205"/>
      <c r="G34" s="206"/>
      <c r="H34" s="196" t="s">
        <v>34</v>
      </c>
      <c r="I34" s="197"/>
      <c r="J34" s="126" t="s">
        <v>2</v>
      </c>
      <c r="K34" s="76">
        <v>0</v>
      </c>
      <c r="L34" s="310"/>
      <c r="M34" s="101"/>
      <c r="N34" s="1"/>
    </row>
    <row r="35" spans="1:14" ht="22.5" customHeight="1">
      <c r="A35" s="1"/>
      <c r="B35" s="305"/>
      <c r="C35" s="204"/>
      <c r="D35" s="205"/>
      <c r="E35" s="205"/>
      <c r="F35" s="205"/>
      <c r="G35" s="206"/>
      <c r="H35" s="196" t="s">
        <v>34</v>
      </c>
      <c r="I35" s="197"/>
      <c r="J35" s="126" t="s">
        <v>2</v>
      </c>
      <c r="K35" s="77">
        <v>0</v>
      </c>
      <c r="L35" s="310"/>
      <c r="M35" s="101"/>
      <c r="N35" s="1"/>
    </row>
    <row r="36" spans="1:14" ht="22.5" customHeight="1" thickBot="1">
      <c r="A36" s="1"/>
      <c r="B36" s="305"/>
      <c r="C36" s="80"/>
      <c r="D36" s="48"/>
      <c r="E36" s="201" t="s">
        <v>66</v>
      </c>
      <c r="F36" s="201"/>
      <c r="G36" s="201"/>
      <c r="H36" s="201"/>
      <c r="I36" s="201"/>
      <c r="J36" s="201"/>
      <c r="K36" s="72">
        <f>SUM(K30:K35)+SUMIF(C57:C77,M59,K57:K77)</f>
        <v>0</v>
      </c>
      <c r="L36" s="310"/>
      <c r="M36" s="101"/>
      <c r="N36" s="1"/>
    </row>
    <row r="37" spans="1:14" ht="22.5" customHeight="1">
      <c r="A37" s="1"/>
      <c r="B37" s="305"/>
      <c r="C37" s="224" t="s">
        <v>17</v>
      </c>
      <c r="D37" s="225"/>
      <c r="E37" s="225"/>
      <c r="F37" s="225"/>
      <c r="G37" s="225"/>
      <c r="H37" s="225"/>
      <c r="I37" s="225"/>
      <c r="J37" s="225"/>
      <c r="K37" s="81"/>
      <c r="L37" s="310"/>
      <c r="M37" s="101"/>
      <c r="N37" s="1"/>
    </row>
    <row r="38" spans="1:14" ht="22.5" customHeight="1">
      <c r="A38" s="1"/>
      <c r="B38" s="305"/>
      <c r="C38" s="204"/>
      <c r="D38" s="205"/>
      <c r="E38" s="205"/>
      <c r="F38" s="205"/>
      <c r="G38" s="206"/>
      <c r="H38" s="196" t="s">
        <v>34</v>
      </c>
      <c r="I38" s="197"/>
      <c r="J38" s="126" t="s">
        <v>2</v>
      </c>
      <c r="K38" s="76">
        <v>0</v>
      </c>
      <c r="L38" s="310"/>
      <c r="M38" s="101"/>
      <c r="N38" s="1"/>
    </row>
    <row r="39" spans="1:14" ht="22.5" customHeight="1">
      <c r="A39" s="1"/>
      <c r="B39" s="305"/>
      <c r="C39" s="204"/>
      <c r="D39" s="205"/>
      <c r="E39" s="205"/>
      <c r="F39" s="205"/>
      <c r="G39" s="206"/>
      <c r="H39" s="196" t="s">
        <v>34</v>
      </c>
      <c r="I39" s="197"/>
      <c r="J39" s="126" t="s">
        <v>2</v>
      </c>
      <c r="K39" s="76">
        <v>0</v>
      </c>
      <c r="L39" s="310"/>
      <c r="M39" s="101"/>
      <c r="N39" s="1"/>
    </row>
    <row r="40" spans="1:14" ht="22.5" customHeight="1">
      <c r="A40" s="1"/>
      <c r="B40" s="305"/>
      <c r="C40" s="204"/>
      <c r="D40" s="205"/>
      <c r="E40" s="205"/>
      <c r="F40" s="205"/>
      <c r="G40" s="206"/>
      <c r="H40" s="196" t="s">
        <v>34</v>
      </c>
      <c r="I40" s="197"/>
      <c r="J40" s="126" t="s">
        <v>2</v>
      </c>
      <c r="K40" s="76">
        <v>0</v>
      </c>
      <c r="L40" s="310"/>
      <c r="M40" s="101"/>
      <c r="N40" s="1"/>
    </row>
    <row r="41" spans="1:14" ht="22.5" customHeight="1">
      <c r="A41" s="1"/>
      <c r="B41" s="305"/>
      <c r="C41" s="204"/>
      <c r="D41" s="205"/>
      <c r="E41" s="205"/>
      <c r="F41" s="205"/>
      <c r="G41" s="206"/>
      <c r="H41" s="196" t="s">
        <v>34</v>
      </c>
      <c r="I41" s="197"/>
      <c r="J41" s="126" t="s">
        <v>2</v>
      </c>
      <c r="K41" s="76">
        <v>0</v>
      </c>
      <c r="L41" s="310"/>
      <c r="M41" s="101"/>
      <c r="N41" s="1"/>
    </row>
    <row r="42" spans="1:14" ht="22.5" customHeight="1">
      <c r="A42" s="1"/>
      <c r="B42" s="305"/>
      <c r="C42" s="204"/>
      <c r="D42" s="205"/>
      <c r="E42" s="205"/>
      <c r="F42" s="205"/>
      <c r="G42" s="206"/>
      <c r="H42" s="196" t="s">
        <v>34</v>
      </c>
      <c r="I42" s="197"/>
      <c r="J42" s="126" t="s">
        <v>2</v>
      </c>
      <c r="K42" s="76">
        <v>0</v>
      </c>
      <c r="L42" s="310"/>
      <c r="M42" s="101"/>
      <c r="N42" s="1"/>
    </row>
    <row r="43" spans="1:14" ht="22.5" customHeight="1">
      <c r="A43" s="1"/>
      <c r="B43" s="305"/>
      <c r="C43" s="204"/>
      <c r="D43" s="205"/>
      <c r="E43" s="205"/>
      <c r="F43" s="205"/>
      <c r="G43" s="206"/>
      <c r="H43" s="196" t="s">
        <v>34</v>
      </c>
      <c r="I43" s="197"/>
      <c r="J43" s="126" t="s">
        <v>2</v>
      </c>
      <c r="K43" s="77">
        <v>0</v>
      </c>
      <c r="L43" s="310"/>
      <c r="M43" s="101"/>
      <c r="N43" s="1"/>
    </row>
    <row r="44" spans="1:14" ht="22.5" customHeight="1" thickBot="1">
      <c r="A44" s="1"/>
      <c r="B44" s="305"/>
      <c r="C44" s="80"/>
      <c r="D44" s="48"/>
      <c r="E44" s="201" t="s">
        <v>67</v>
      </c>
      <c r="F44" s="201"/>
      <c r="G44" s="201"/>
      <c r="H44" s="201"/>
      <c r="I44" s="201"/>
      <c r="J44" s="201"/>
      <c r="K44" s="72">
        <f>SUM(K38:K43)+SUMIF(C57:C77,M60,K57:K77)</f>
        <v>0</v>
      </c>
      <c r="L44" s="310"/>
      <c r="M44" s="101"/>
      <c r="N44" s="1"/>
    </row>
    <row r="45" spans="1:14" ht="22.5" customHeight="1">
      <c r="A45" s="1"/>
      <c r="B45" s="305"/>
      <c r="C45" s="222" t="s">
        <v>112</v>
      </c>
      <c r="D45" s="223"/>
      <c r="E45" s="223"/>
      <c r="F45" s="223"/>
      <c r="G45" s="223"/>
      <c r="H45" s="223"/>
      <c r="I45" s="223"/>
      <c r="J45" s="223"/>
      <c r="K45" s="248"/>
      <c r="L45" s="310"/>
      <c r="M45" s="101"/>
      <c r="N45" s="1"/>
    </row>
    <row r="46" spans="1:14" ht="22.5" customHeight="1">
      <c r="A46" s="1"/>
      <c r="B46" s="305"/>
      <c r="C46" s="204"/>
      <c r="D46" s="205"/>
      <c r="E46" s="205"/>
      <c r="F46" s="205"/>
      <c r="G46" s="206"/>
      <c r="H46" s="196" t="s">
        <v>34</v>
      </c>
      <c r="I46" s="197"/>
      <c r="J46" s="126" t="s">
        <v>2</v>
      </c>
      <c r="K46" s="76">
        <v>0</v>
      </c>
      <c r="L46" s="310"/>
      <c r="M46" s="101"/>
      <c r="N46" s="1"/>
    </row>
    <row r="47" spans="1:14" ht="22.5" customHeight="1">
      <c r="A47" s="1"/>
      <c r="B47" s="305"/>
      <c r="C47" s="204"/>
      <c r="D47" s="205"/>
      <c r="E47" s="205"/>
      <c r="F47" s="205"/>
      <c r="G47" s="206"/>
      <c r="H47" s="196" t="s">
        <v>34</v>
      </c>
      <c r="I47" s="197"/>
      <c r="J47" s="126" t="s">
        <v>2</v>
      </c>
      <c r="K47" s="76">
        <v>0</v>
      </c>
      <c r="L47" s="310"/>
      <c r="M47" s="101"/>
      <c r="N47" s="1"/>
    </row>
    <row r="48" spans="1:14" ht="22.5" customHeight="1">
      <c r="A48" s="1"/>
      <c r="B48" s="305"/>
      <c r="C48" s="204"/>
      <c r="D48" s="205"/>
      <c r="E48" s="205"/>
      <c r="F48" s="205"/>
      <c r="G48" s="206"/>
      <c r="H48" s="196" t="s">
        <v>34</v>
      </c>
      <c r="I48" s="197"/>
      <c r="J48" s="126" t="s">
        <v>2</v>
      </c>
      <c r="K48" s="76">
        <v>0</v>
      </c>
      <c r="L48" s="310"/>
      <c r="M48" s="101"/>
      <c r="N48" s="1"/>
    </row>
    <row r="49" spans="1:14" ht="22.5" customHeight="1">
      <c r="A49" s="1"/>
      <c r="B49" s="305"/>
      <c r="C49" s="204"/>
      <c r="D49" s="205"/>
      <c r="E49" s="205"/>
      <c r="F49" s="205"/>
      <c r="G49" s="206"/>
      <c r="H49" s="196" t="s">
        <v>34</v>
      </c>
      <c r="I49" s="197"/>
      <c r="J49" s="126" t="s">
        <v>2</v>
      </c>
      <c r="K49" s="76">
        <v>0</v>
      </c>
      <c r="L49" s="310"/>
      <c r="M49" s="101"/>
      <c r="N49" s="1"/>
    </row>
    <row r="50" spans="1:14" ht="22.5" customHeight="1">
      <c r="A50" s="1"/>
      <c r="B50" s="305"/>
      <c r="C50" s="204"/>
      <c r="D50" s="205"/>
      <c r="E50" s="205"/>
      <c r="F50" s="205"/>
      <c r="G50" s="206"/>
      <c r="H50" s="196" t="s">
        <v>34</v>
      </c>
      <c r="I50" s="197"/>
      <c r="J50" s="126" t="s">
        <v>2</v>
      </c>
      <c r="K50" s="76">
        <v>0</v>
      </c>
      <c r="L50" s="310"/>
      <c r="M50" s="101"/>
      <c r="N50" s="1"/>
    </row>
    <row r="51" spans="1:14" ht="22.5" customHeight="1">
      <c r="A51" s="1"/>
      <c r="B51" s="305"/>
      <c r="C51" s="204"/>
      <c r="D51" s="205"/>
      <c r="E51" s="205"/>
      <c r="F51" s="205"/>
      <c r="G51" s="206"/>
      <c r="H51" s="196" t="s">
        <v>34</v>
      </c>
      <c r="I51" s="197"/>
      <c r="J51" s="126" t="s">
        <v>2</v>
      </c>
      <c r="K51" s="77">
        <v>0</v>
      </c>
      <c r="L51" s="310"/>
      <c r="M51" s="101"/>
      <c r="N51" s="1"/>
    </row>
    <row r="52" spans="1:14" ht="22.5" customHeight="1" thickBot="1">
      <c r="A52" s="1"/>
      <c r="B52" s="305"/>
      <c r="C52" s="80"/>
      <c r="D52" s="48"/>
      <c r="E52" s="201" t="s">
        <v>68</v>
      </c>
      <c r="F52" s="201"/>
      <c r="G52" s="201"/>
      <c r="H52" s="201"/>
      <c r="I52" s="201"/>
      <c r="J52" s="201"/>
      <c r="K52" s="72">
        <f>SUM(K46:K51)+SUMIF(C57:C77,M61,K57:K77)</f>
        <v>0</v>
      </c>
      <c r="L52" s="310"/>
      <c r="M52" s="101"/>
      <c r="N52" s="1"/>
    </row>
    <row r="53" spans="1:14" s="110" customFormat="1" ht="22.5" customHeight="1" thickBot="1">
      <c r="A53" s="1"/>
      <c r="B53" s="305"/>
      <c r="C53" s="202" t="s">
        <v>103</v>
      </c>
      <c r="D53" s="203"/>
      <c r="E53" s="203"/>
      <c r="F53" s="203"/>
      <c r="G53" s="203"/>
      <c r="H53" s="203"/>
      <c r="I53" s="203"/>
      <c r="J53" s="203"/>
      <c r="K53" s="113">
        <f>SUMIF(C57:C77,M62,K57:K77)</f>
        <v>0</v>
      </c>
      <c r="L53" s="310"/>
      <c r="M53" s="101"/>
      <c r="N53" s="1"/>
    </row>
    <row r="54" spans="1:14" ht="36" customHeight="1" thickBot="1">
      <c r="A54" s="1"/>
      <c r="B54" s="305"/>
      <c r="C54" s="215" t="s">
        <v>122</v>
      </c>
      <c r="D54" s="216"/>
      <c r="E54" s="216"/>
      <c r="F54" s="216"/>
      <c r="G54" s="216"/>
      <c r="H54" s="216"/>
      <c r="I54" s="216"/>
      <c r="J54" s="216"/>
      <c r="K54" s="25">
        <f>SUM(K17,K18,K28,K36,K44,K52,K53)</f>
        <v>0</v>
      </c>
      <c r="L54" s="310"/>
      <c r="M54" s="101"/>
      <c r="N54" s="1"/>
    </row>
    <row r="55" spans="1:14" ht="15" customHeight="1" thickBot="1">
      <c r="A55" s="8"/>
      <c r="B55" s="339"/>
      <c r="C55" s="339"/>
      <c r="D55" s="339"/>
      <c r="E55" s="339"/>
      <c r="F55" s="339"/>
      <c r="G55" s="339"/>
      <c r="H55" s="339"/>
      <c r="I55" s="339"/>
      <c r="J55" s="339"/>
      <c r="K55" s="339"/>
      <c r="L55" s="310"/>
      <c r="M55" s="101"/>
      <c r="N55" s="1"/>
    </row>
    <row r="56" spans="1:14" ht="22.5" customHeight="1">
      <c r="A56" s="8"/>
      <c r="B56" s="339"/>
      <c r="C56" s="82" t="s">
        <v>18</v>
      </c>
      <c r="D56" s="207" t="s">
        <v>123</v>
      </c>
      <c r="E56" s="208"/>
      <c r="F56" s="208"/>
      <c r="G56" s="208"/>
      <c r="H56" s="208"/>
      <c r="I56" s="208"/>
      <c r="J56" s="208"/>
      <c r="K56" s="137"/>
      <c r="L56" s="310"/>
      <c r="M56" s="101"/>
      <c r="N56" s="1"/>
    </row>
    <row r="57" spans="1:14" ht="22.5" customHeight="1">
      <c r="A57" s="8"/>
      <c r="B57" s="339"/>
      <c r="C57" s="83" t="s">
        <v>2</v>
      </c>
      <c r="D57" s="217" t="s">
        <v>33</v>
      </c>
      <c r="E57" s="210"/>
      <c r="F57" s="210"/>
      <c r="G57" s="211"/>
      <c r="H57" s="196" t="s">
        <v>34</v>
      </c>
      <c r="I57" s="197"/>
      <c r="J57" s="126" t="s">
        <v>2</v>
      </c>
      <c r="K57" s="84">
        <v>0</v>
      </c>
      <c r="L57" s="310"/>
      <c r="M57" s="107" t="s">
        <v>2</v>
      </c>
      <c r="N57" s="1"/>
    </row>
    <row r="58" spans="1:14" ht="22.5" customHeight="1">
      <c r="A58" s="8"/>
      <c r="B58" s="339"/>
      <c r="C58" s="83" t="s">
        <v>2</v>
      </c>
      <c r="D58" s="217" t="s">
        <v>33</v>
      </c>
      <c r="E58" s="210"/>
      <c r="F58" s="210"/>
      <c r="G58" s="211"/>
      <c r="H58" s="196" t="s">
        <v>34</v>
      </c>
      <c r="I58" s="197"/>
      <c r="J58" s="126" t="s">
        <v>2</v>
      </c>
      <c r="K58" s="84">
        <v>0</v>
      </c>
      <c r="L58" s="310"/>
      <c r="M58" s="107" t="s">
        <v>45</v>
      </c>
      <c r="N58" s="1"/>
    </row>
    <row r="59" spans="1:14" ht="22.5" customHeight="1">
      <c r="A59" s="8"/>
      <c r="B59" s="339"/>
      <c r="C59" s="83" t="s">
        <v>2</v>
      </c>
      <c r="D59" s="217" t="s">
        <v>33</v>
      </c>
      <c r="E59" s="210"/>
      <c r="F59" s="210"/>
      <c r="G59" s="211"/>
      <c r="H59" s="196" t="s">
        <v>34</v>
      </c>
      <c r="I59" s="197"/>
      <c r="J59" s="126" t="s">
        <v>2</v>
      </c>
      <c r="K59" s="84">
        <v>0</v>
      </c>
      <c r="L59" s="310"/>
      <c r="M59" s="107" t="s">
        <v>1</v>
      </c>
      <c r="N59" s="1"/>
    </row>
    <row r="60" spans="1:14" ht="22.5" customHeight="1">
      <c r="A60" s="8"/>
      <c r="B60" s="339"/>
      <c r="C60" s="83" t="s">
        <v>2</v>
      </c>
      <c r="D60" s="217"/>
      <c r="E60" s="210"/>
      <c r="F60" s="210"/>
      <c r="G60" s="211"/>
      <c r="H60" s="196" t="s">
        <v>34</v>
      </c>
      <c r="I60" s="197"/>
      <c r="J60" s="126" t="s">
        <v>2</v>
      </c>
      <c r="K60" s="84">
        <v>0</v>
      </c>
      <c r="L60" s="310"/>
      <c r="M60" s="107" t="s">
        <v>12</v>
      </c>
      <c r="N60" s="1"/>
    </row>
    <row r="61" spans="1:14" ht="22.5" customHeight="1">
      <c r="A61" s="8"/>
      <c r="B61" s="339"/>
      <c r="C61" s="83" t="s">
        <v>2</v>
      </c>
      <c r="D61" s="217"/>
      <c r="E61" s="210"/>
      <c r="F61" s="210"/>
      <c r="G61" s="211"/>
      <c r="H61" s="196" t="s">
        <v>34</v>
      </c>
      <c r="I61" s="197"/>
      <c r="J61" s="126" t="s">
        <v>2</v>
      </c>
      <c r="K61" s="84">
        <v>0</v>
      </c>
      <c r="L61" s="310"/>
      <c r="M61" s="107" t="s">
        <v>13</v>
      </c>
      <c r="N61" s="1"/>
    </row>
    <row r="62" spans="1:14" ht="22.5" customHeight="1">
      <c r="A62" s="8"/>
      <c r="B62" s="339"/>
      <c r="C62" s="83" t="s">
        <v>2</v>
      </c>
      <c r="D62" s="217"/>
      <c r="E62" s="210"/>
      <c r="F62" s="210"/>
      <c r="G62" s="211"/>
      <c r="H62" s="196" t="s">
        <v>34</v>
      </c>
      <c r="I62" s="197"/>
      <c r="J62" s="126" t="s">
        <v>2</v>
      </c>
      <c r="K62" s="84">
        <v>0</v>
      </c>
      <c r="L62" s="310"/>
      <c r="M62" s="107" t="s">
        <v>100</v>
      </c>
      <c r="N62" s="1"/>
    </row>
    <row r="63" spans="1:14" ht="22.5" customHeight="1">
      <c r="A63" s="8"/>
      <c r="B63" s="339"/>
      <c r="C63" s="83" t="s">
        <v>2</v>
      </c>
      <c r="D63" s="217"/>
      <c r="E63" s="210"/>
      <c r="F63" s="210"/>
      <c r="G63" s="211"/>
      <c r="H63" s="196" t="s">
        <v>34</v>
      </c>
      <c r="I63" s="197"/>
      <c r="J63" s="126" t="s">
        <v>2</v>
      </c>
      <c r="K63" s="84">
        <v>0</v>
      </c>
      <c r="L63" s="310"/>
      <c r="M63" s="101"/>
      <c r="N63" s="1"/>
    </row>
    <row r="64" spans="1:14" ht="22.5" customHeight="1">
      <c r="A64" s="8"/>
      <c r="B64" s="339"/>
      <c r="C64" s="83" t="s">
        <v>2</v>
      </c>
      <c r="D64" s="217"/>
      <c r="E64" s="210"/>
      <c r="F64" s="210"/>
      <c r="G64" s="211"/>
      <c r="H64" s="196" t="s">
        <v>34</v>
      </c>
      <c r="I64" s="197"/>
      <c r="J64" s="126" t="s">
        <v>2</v>
      </c>
      <c r="K64" s="84">
        <v>0</v>
      </c>
      <c r="L64" s="310"/>
      <c r="M64" s="101"/>
      <c r="N64" s="1"/>
    </row>
    <row r="65" spans="1:14" ht="22.5" customHeight="1">
      <c r="A65" s="8"/>
      <c r="B65" s="339"/>
      <c r="C65" s="83" t="s">
        <v>2</v>
      </c>
      <c r="D65" s="217"/>
      <c r="E65" s="210"/>
      <c r="F65" s="210"/>
      <c r="G65" s="211"/>
      <c r="H65" s="196" t="s">
        <v>34</v>
      </c>
      <c r="I65" s="197"/>
      <c r="J65" s="126" t="s">
        <v>2</v>
      </c>
      <c r="K65" s="84">
        <v>0</v>
      </c>
      <c r="L65" s="310"/>
      <c r="M65" s="101"/>
      <c r="N65" s="1"/>
    </row>
    <row r="66" spans="1:14" ht="22.5" customHeight="1">
      <c r="A66" s="8"/>
      <c r="B66" s="339"/>
      <c r="C66" s="83" t="s">
        <v>2</v>
      </c>
      <c r="D66" s="217"/>
      <c r="E66" s="210"/>
      <c r="F66" s="210"/>
      <c r="G66" s="211"/>
      <c r="H66" s="196" t="s">
        <v>34</v>
      </c>
      <c r="I66" s="197"/>
      <c r="J66" s="126" t="s">
        <v>2</v>
      </c>
      <c r="K66" s="84">
        <v>0</v>
      </c>
      <c r="L66" s="310"/>
      <c r="M66" s="101"/>
      <c r="N66" s="1"/>
    </row>
    <row r="67" spans="1:14" ht="22.5" customHeight="1">
      <c r="A67" s="8"/>
      <c r="B67" s="339"/>
      <c r="C67" s="83" t="s">
        <v>2</v>
      </c>
      <c r="D67" s="217"/>
      <c r="E67" s="210"/>
      <c r="F67" s="210"/>
      <c r="G67" s="211"/>
      <c r="H67" s="196" t="s">
        <v>34</v>
      </c>
      <c r="I67" s="197"/>
      <c r="J67" s="126" t="s">
        <v>2</v>
      </c>
      <c r="K67" s="84">
        <v>0</v>
      </c>
      <c r="L67" s="310"/>
      <c r="M67" s="101"/>
      <c r="N67" s="1"/>
    </row>
    <row r="68" spans="1:14" ht="22.5" customHeight="1">
      <c r="A68" s="8"/>
      <c r="B68" s="339"/>
      <c r="C68" s="83" t="s">
        <v>2</v>
      </c>
      <c r="D68" s="217"/>
      <c r="E68" s="210"/>
      <c r="F68" s="210"/>
      <c r="G68" s="211"/>
      <c r="H68" s="196" t="s">
        <v>34</v>
      </c>
      <c r="I68" s="197"/>
      <c r="J68" s="126" t="s">
        <v>2</v>
      </c>
      <c r="K68" s="84">
        <v>0</v>
      </c>
      <c r="L68" s="310"/>
      <c r="M68" s="101"/>
      <c r="N68" s="1"/>
    </row>
    <row r="69" spans="1:14" ht="22.5" customHeight="1">
      <c r="A69" s="8"/>
      <c r="B69" s="339"/>
      <c r="C69" s="83" t="s">
        <v>2</v>
      </c>
      <c r="D69" s="217"/>
      <c r="E69" s="210"/>
      <c r="F69" s="210"/>
      <c r="G69" s="211"/>
      <c r="H69" s="196" t="s">
        <v>34</v>
      </c>
      <c r="I69" s="197"/>
      <c r="J69" s="126" t="s">
        <v>2</v>
      </c>
      <c r="K69" s="84">
        <v>0</v>
      </c>
      <c r="L69" s="310"/>
      <c r="M69" s="101"/>
      <c r="N69" s="1"/>
    </row>
    <row r="70" spans="1:14" ht="22.5" customHeight="1">
      <c r="A70" s="8"/>
      <c r="B70" s="339"/>
      <c r="C70" s="83" t="s">
        <v>2</v>
      </c>
      <c r="D70" s="217"/>
      <c r="E70" s="210"/>
      <c r="F70" s="210"/>
      <c r="G70" s="211"/>
      <c r="H70" s="196" t="s">
        <v>34</v>
      </c>
      <c r="I70" s="197"/>
      <c r="J70" s="126" t="s">
        <v>2</v>
      </c>
      <c r="K70" s="84">
        <v>0</v>
      </c>
      <c r="L70" s="310"/>
      <c r="M70" s="101"/>
      <c r="N70" s="1"/>
    </row>
    <row r="71" spans="1:14" ht="22.5" customHeight="1">
      <c r="A71" s="8"/>
      <c r="B71" s="339"/>
      <c r="C71" s="83" t="s">
        <v>2</v>
      </c>
      <c r="D71" s="217"/>
      <c r="E71" s="210"/>
      <c r="F71" s="210"/>
      <c r="G71" s="211"/>
      <c r="H71" s="196" t="s">
        <v>34</v>
      </c>
      <c r="I71" s="197"/>
      <c r="J71" s="126" t="s">
        <v>2</v>
      </c>
      <c r="K71" s="84">
        <v>0</v>
      </c>
      <c r="L71" s="310"/>
      <c r="M71" s="101"/>
      <c r="N71" s="1"/>
    </row>
    <row r="72" spans="1:14" ht="22.5" customHeight="1">
      <c r="A72" s="8"/>
      <c r="B72" s="339"/>
      <c r="C72" s="83" t="s">
        <v>2</v>
      </c>
      <c r="D72" s="217"/>
      <c r="E72" s="210"/>
      <c r="F72" s="210"/>
      <c r="G72" s="211"/>
      <c r="H72" s="196" t="s">
        <v>34</v>
      </c>
      <c r="I72" s="197"/>
      <c r="J72" s="126" t="s">
        <v>2</v>
      </c>
      <c r="K72" s="84">
        <v>0</v>
      </c>
      <c r="L72" s="310"/>
      <c r="M72" s="101"/>
      <c r="N72" s="1"/>
    </row>
    <row r="73" spans="1:14" ht="22.5" customHeight="1">
      <c r="A73" s="8"/>
      <c r="B73" s="339"/>
      <c r="C73" s="83" t="s">
        <v>2</v>
      </c>
      <c r="D73" s="217"/>
      <c r="E73" s="210"/>
      <c r="F73" s="210"/>
      <c r="G73" s="211"/>
      <c r="H73" s="196" t="s">
        <v>34</v>
      </c>
      <c r="I73" s="197"/>
      <c r="J73" s="126" t="s">
        <v>2</v>
      </c>
      <c r="K73" s="84">
        <v>0</v>
      </c>
      <c r="L73" s="310"/>
      <c r="M73" s="101"/>
      <c r="N73" s="1"/>
    </row>
    <row r="74" spans="1:14" ht="22.5" customHeight="1">
      <c r="A74" s="8"/>
      <c r="B74" s="339"/>
      <c r="C74" s="83" t="s">
        <v>2</v>
      </c>
      <c r="D74" s="217"/>
      <c r="E74" s="210"/>
      <c r="F74" s="210"/>
      <c r="G74" s="211"/>
      <c r="H74" s="196" t="s">
        <v>34</v>
      </c>
      <c r="I74" s="197"/>
      <c r="J74" s="126" t="s">
        <v>2</v>
      </c>
      <c r="K74" s="84">
        <v>0</v>
      </c>
      <c r="L74" s="310"/>
      <c r="M74" s="101"/>
      <c r="N74" s="1"/>
    </row>
    <row r="75" spans="1:14" ht="22.5" customHeight="1">
      <c r="A75" s="8"/>
      <c r="B75" s="339"/>
      <c r="C75" s="83" t="s">
        <v>2</v>
      </c>
      <c r="D75" s="217"/>
      <c r="E75" s="210"/>
      <c r="F75" s="210"/>
      <c r="G75" s="211"/>
      <c r="H75" s="196" t="s">
        <v>34</v>
      </c>
      <c r="I75" s="197"/>
      <c r="J75" s="126" t="s">
        <v>2</v>
      </c>
      <c r="K75" s="84">
        <v>0</v>
      </c>
      <c r="L75" s="310"/>
      <c r="M75" s="101"/>
      <c r="N75" s="1"/>
    </row>
    <row r="76" spans="1:14" ht="22.5" customHeight="1">
      <c r="A76" s="8"/>
      <c r="B76" s="339"/>
      <c r="C76" s="83" t="s">
        <v>2</v>
      </c>
      <c r="D76" s="217"/>
      <c r="E76" s="210"/>
      <c r="F76" s="210"/>
      <c r="G76" s="211"/>
      <c r="H76" s="196" t="s">
        <v>34</v>
      </c>
      <c r="I76" s="197"/>
      <c r="J76" s="126" t="s">
        <v>2</v>
      </c>
      <c r="K76" s="84">
        <v>0</v>
      </c>
      <c r="L76" s="310"/>
      <c r="M76" s="101"/>
      <c r="N76" s="1"/>
    </row>
    <row r="77" spans="1:14" ht="22.5" customHeight="1" thickBot="1">
      <c r="A77" s="8"/>
      <c r="B77" s="339"/>
      <c r="C77" s="85" t="s">
        <v>2</v>
      </c>
      <c r="D77" s="251"/>
      <c r="E77" s="252"/>
      <c r="F77" s="252"/>
      <c r="G77" s="253"/>
      <c r="H77" s="198" t="s">
        <v>34</v>
      </c>
      <c r="I77" s="199"/>
      <c r="J77" s="127" t="s">
        <v>2</v>
      </c>
      <c r="K77" s="86">
        <v>0</v>
      </c>
      <c r="L77" s="310"/>
      <c r="M77" s="101"/>
      <c r="N77" s="1"/>
    </row>
    <row r="78" spans="1:14" ht="22.5" customHeight="1" hidden="1" thickBot="1">
      <c r="A78" s="8"/>
      <c r="B78" s="339"/>
      <c r="C78" s="241" t="s">
        <v>74</v>
      </c>
      <c r="D78" s="242"/>
      <c r="E78" s="242"/>
      <c r="F78" s="242"/>
      <c r="G78" s="242"/>
      <c r="H78" s="242"/>
      <c r="I78" s="242"/>
      <c r="J78" s="242"/>
      <c r="K78" s="71">
        <f>SUM(K57:K77)</f>
        <v>0</v>
      </c>
      <c r="L78" s="310"/>
      <c r="M78" s="101"/>
      <c r="N78" s="1"/>
    </row>
    <row r="79" spans="1:14" s="120" customFormat="1" ht="12" customHeight="1" thickBot="1">
      <c r="A79" s="8"/>
      <c r="B79" s="339"/>
      <c r="C79" s="339"/>
      <c r="D79" s="339"/>
      <c r="E79" s="339"/>
      <c r="F79" s="339"/>
      <c r="G79" s="339"/>
      <c r="H79" s="339"/>
      <c r="I79" s="339"/>
      <c r="J79" s="339"/>
      <c r="K79" s="339"/>
      <c r="L79" s="310"/>
      <c r="M79" s="101"/>
      <c r="N79" s="1"/>
    </row>
    <row r="80" spans="1:14" s="120" customFormat="1" ht="22.5" customHeight="1" thickBot="1" thickTop="1">
      <c r="A80" s="8"/>
      <c r="B80" s="339"/>
      <c r="C80" s="339"/>
      <c r="D80" s="339"/>
      <c r="E80" s="339"/>
      <c r="F80" s="339"/>
      <c r="G80" s="339"/>
      <c r="H80" s="339"/>
      <c r="I80" s="339"/>
      <c r="J80" s="226" t="s">
        <v>6</v>
      </c>
      <c r="K80" s="227"/>
      <c r="L80" s="310"/>
      <c r="M80" s="101"/>
      <c r="N80" s="1"/>
    </row>
    <row r="81" spans="1:14" s="120" customFormat="1" ht="12" customHeight="1" thickTop="1">
      <c r="A81" s="8"/>
      <c r="B81" s="307"/>
      <c r="C81" s="335"/>
      <c r="D81" s="335"/>
      <c r="E81" s="335"/>
      <c r="F81" s="335"/>
      <c r="G81" s="335"/>
      <c r="H81" s="335"/>
      <c r="I81" s="335"/>
      <c r="J81" s="335"/>
      <c r="K81" s="335"/>
      <c r="L81" s="314"/>
      <c r="M81" s="100"/>
      <c r="N81" s="1"/>
    </row>
    <row r="82" spans="1:14" s="120" customFormat="1" ht="15" customHeight="1">
      <c r="A82" s="1"/>
      <c r="B82" s="1"/>
      <c r="C82" s="1"/>
      <c r="D82" s="1"/>
      <c r="E82" s="1"/>
      <c r="F82" s="1"/>
      <c r="G82" s="1"/>
      <c r="H82" s="1"/>
      <c r="I82" s="1"/>
      <c r="J82" s="1"/>
      <c r="K82" s="1"/>
      <c r="L82" s="1"/>
      <c r="M82" s="101"/>
      <c r="N82" s="1"/>
    </row>
    <row r="83" spans="2:13" s="120" customFormat="1" ht="15.75">
      <c r="B83" s="250" t="str">
        <f>Balance!B46</f>
        <v>Arts Council of Wales: April 2016</v>
      </c>
      <c r="C83" s="250"/>
      <c r="D83" s="120" t="str">
        <f>Balance!D3</f>
        <v>Proposal Budget Template</v>
      </c>
      <c r="F83" s="249" t="str">
        <f>Balance!E6</f>
        <v>Creative Wales Awards</v>
      </c>
      <c r="G83" s="249"/>
      <c r="H83" s="249"/>
      <c r="I83" s="249"/>
      <c r="J83" s="249"/>
      <c r="K83" s="249"/>
      <c r="L83" s="138"/>
      <c r="M83" s="102"/>
    </row>
    <row r="84" s="120" customFormat="1" ht="15.75">
      <c r="M84" s="102"/>
    </row>
  </sheetData>
  <sheetProtection password="DF65" sheet="1" selectLockedCells="1"/>
  <mergeCells count="113">
    <mergeCell ref="F83:K83"/>
    <mergeCell ref="B83:C83"/>
    <mergeCell ref="C31:G31"/>
    <mergeCell ref="D75:G75"/>
    <mergeCell ref="D76:G76"/>
    <mergeCell ref="D77:G77"/>
    <mergeCell ref="D68:G68"/>
    <mergeCell ref="D69:G69"/>
    <mergeCell ref="D70:G70"/>
    <mergeCell ref="D71:G71"/>
    <mergeCell ref="D72:G72"/>
    <mergeCell ref="H62:I62"/>
    <mergeCell ref="H63:I63"/>
    <mergeCell ref="D73:G73"/>
    <mergeCell ref="D74:G74"/>
    <mergeCell ref="C32:G32"/>
    <mergeCell ref="C33:G33"/>
    <mergeCell ref="C40:G40"/>
    <mergeCell ref="C41:G41"/>
    <mergeCell ref="C48:G48"/>
    <mergeCell ref="D66:G66"/>
    <mergeCell ref="D57:G57"/>
    <mergeCell ref="D58:G58"/>
    <mergeCell ref="D59:G59"/>
    <mergeCell ref="D60:G60"/>
    <mergeCell ref="D61:G61"/>
    <mergeCell ref="D62:G62"/>
    <mergeCell ref="D63:G63"/>
    <mergeCell ref="D64:G64"/>
    <mergeCell ref="D65:G65"/>
    <mergeCell ref="C24:J24"/>
    <mergeCell ref="C30:G30"/>
    <mergeCell ref="C38:G38"/>
    <mergeCell ref="C39:G39"/>
    <mergeCell ref="C49:G49"/>
    <mergeCell ref="C45:K45"/>
    <mergeCell ref="C42:G42"/>
    <mergeCell ref="H43:I43"/>
    <mergeCell ref="H46:I46"/>
    <mergeCell ref="H47:I47"/>
    <mergeCell ref="J5:K5"/>
    <mergeCell ref="C5:H5"/>
    <mergeCell ref="C43:G43"/>
    <mergeCell ref="C46:G46"/>
    <mergeCell ref="C47:G47"/>
    <mergeCell ref="C50:G50"/>
    <mergeCell ref="J14:K14"/>
    <mergeCell ref="C34:G34"/>
    <mergeCell ref="C35:G35"/>
    <mergeCell ref="E8:K8"/>
    <mergeCell ref="J80:K80"/>
    <mergeCell ref="C16:K16"/>
    <mergeCell ref="C20:J20"/>
    <mergeCell ref="C21:J21"/>
    <mergeCell ref="C22:J22"/>
    <mergeCell ref="E9:K9"/>
    <mergeCell ref="C25:J25"/>
    <mergeCell ref="C27:J27"/>
    <mergeCell ref="C17:J17"/>
    <mergeCell ref="C78:J78"/>
    <mergeCell ref="H34:I34"/>
    <mergeCell ref="C14:H14"/>
    <mergeCell ref="E7:K7"/>
    <mergeCell ref="J12:K12"/>
    <mergeCell ref="C54:J54"/>
    <mergeCell ref="D67:G67"/>
    <mergeCell ref="C18:J18"/>
    <mergeCell ref="C19:J19"/>
    <mergeCell ref="C29:J29"/>
    <mergeCell ref="C37:J37"/>
    <mergeCell ref="C12:D12"/>
    <mergeCell ref="C23:J23"/>
    <mergeCell ref="C26:J26"/>
    <mergeCell ref="H35:I35"/>
    <mergeCell ref="H38:I38"/>
    <mergeCell ref="H39:I39"/>
    <mergeCell ref="H30:I30"/>
    <mergeCell ref="H31:I31"/>
    <mergeCell ref="H32:I32"/>
    <mergeCell ref="H33:I33"/>
    <mergeCell ref="H40:I40"/>
    <mergeCell ref="H41:I41"/>
    <mergeCell ref="H42:I42"/>
    <mergeCell ref="H50:I50"/>
    <mergeCell ref="H51:I51"/>
    <mergeCell ref="H57:I57"/>
    <mergeCell ref="H48:I48"/>
    <mergeCell ref="H49:I49"/>
    <mergeCell ref="H58:I58"/>
    <mergeCell ref="H59:I59"/>
    <mergeCell ref="C53:J53"/>
    <mergeCell ref="C51:G51"/>
    <mergeCell ref="D56:J56"/>
    <mergeCell ref="H60:I60"/>
    <mergeCell ref="H61:I61"/>
    <mergeCell ref="H74:I74"/>
    <mergeCell ref="H75:I75"/>
    <mergeCell ref="H64:I64"/>
    <mergeCell ref="H65:I65"/>
    <mergeCell ref="H66:I66"/>
    <mergeCell ref="H67:I67"/>
    <mergeCell ref="H68:I68"/>
    <mergeCell ref="H69:I69"/>
    <mergeCell ref="H76:I76"/>
    <mergeCell ref="H77:I77"/>
    <mergeCell ref="E28:J28"/>
    <mergeCell ref="E36:J36"/>
    <mergeCell ref="E44:J44"/>
    <mergeCell ref="E52:J52"/>
    <mergeCell ref="H70:I70"/>
    <mergeCell ref="H71:I71"/>
    <mergeCell ref="H72:I72"/>
    <mergeCell ref="H73:I73"/>
  </mergeCells>
  <conditionalFormatting sqref="J14">
    <cfRule type="cellIs" priority="4" dxfId="19" operator="equal">
      <formula>"All headings selected"</formula>
    </cfRule>
    <cfRule type="cellIs" priority="5" dxfId="18" operator="equal">
      <formula>"Additional income heading not selected"</formula>
    </cfRule>
  </conditionalFormatting>
  <conditionalFormatting sqref="J12:K12">
    <cfRule type="cellIs" priority="1" dxfId="21" operator="equal">
      <formula>"Within the limit"</formula>
    </cfRule>
    <cfRule type="cellIs" priority="3" dxfId="22" operator="equal">
      <formula>"Above the limit"</formula>
    </cfRule>
  </conditionalFormatting>
  <dataValidations count="2">
    <dataValidation type="list" allowBlank="1" showInputMessage="1" showErrorMessage="1" prompt="Please select Yes or No" sqref="J30:J35 J57:J77 J46:J51 J38:J43">
      <formula1>$M$30:$M$32</formula1>
    </dataValidation>
    <dataValidation type="list" allowBlank="1" showInputMessage="1" showErrorMessage="1" prompt="Please select Income heading" sqref="C57:C77">
      <formula1>$M$57:$M$62</formula1>
    </dataValidation>
  </dataValidations>
  <hyperlinks>
    <hyperlink ref="G2" location="Expenditure!A1" display="Expenditure"/>
    <hyperlink ref="J80:K80" location="Balance!A1" display="Finished"/>
    <hyperlink ref="J2" location="Checklist!A1" display="Checklist"/>
    <hyperlink ref="C2" location="Balance!A1" display="Balance"/>
    <hyperlink ref="J5" r:id="rId1" display="Essential help notes - click here"/>
    <hyperlink ref="J5:K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7"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O126"/>
  <sheetViews>
    <sheetView showGridLines="0" zoomScalePageLayoutView="0" workbookViewId="0" topLeftCell="A1">
      <selection activeCell="J5" sqref="J5:K5"/>
    </sheetView>
  </sheetViews>
  <sheetFormatPr defaultColWidth="9.140625" defaultRowHeight="15"/>
  <cols>
    <col min="1" max="2" width="2.7109375" style="12" customWidth="1"/>
    <col min="3" max="3" width="38.28125" style="12" customWidth="1"/>
    <col min="4" max="4" width="26.140625" style="12" customWidth="1"/>
    <col min="5" max="5" width="8.57421875" style="12" customWidth="1"/>
    <col min="6" max="6" width="2.7109375" style="12" customWidth="1"/>
    <col min="7" max="7" width="32.421875" style="12" customWidth="1"/>
    <col min="8" max="8" width="15.00390625" style="12" customWidth="1"/>
    <col min="9" max="9" width="2.7109375" style="12" customWidth="1"/>
    <col min="10" max="10" width="28.7109375" style="12" customWidth="1"/>
    <col min="11" max="11" width="21.28125" style="12" customWidth="1"/>
    <col min="12" max="12" width="2.7109375" style="12" customWidth="1"/>
    <col min="13" max="13" width="30.8515625" style="104" hidden="1" customWidth="1"/>
    <col min="14" max="14" width="2.7109375" style="12" customWidth="1"/>
    <col min="15" max="16384" width="9.140625" style="12" customWidth="1"/>
  </cols>
  <sheetData>
    <row r="1" spans="1:14" ht="12" customHeight="1" thickBot="1">
      <c r="A1" s="18"/>
      <c r="B1" s="13"/>
      <c r="C1" s="13"/>
      <c r="D1" s="13"/>
      <c r="E1" s="13"/>
      <c r="F1" s="13"/>
      <c r="G1" s="13"/>
      <c r="H1" s="13"/>
      <c r="I1" s="13"/>
      <c r="J1" s="13"/>
      <c r="K1" s="13"/>
      <c r="L1" s="13"/>
      <c r="M1" s="103"/>
      <c r="N1" s="13"/>
    </row>
    <row r="2" spans="1:14" s="27" customFormat="1" ht="27" customHeight="1" thickBot="1" thickTop="1">
      <c r="A2" s="23"/>
      <c r="B2" s="23"/>
      <c r="C2" s="135" t="s">
        <v>5</v>
      </c>
      <c r="D2" s="43"/>
      <c r="E2" s="13"/>
      <c r="F2" s="13"/>
      <c r="G2" s="136" t="s">
        <v>3</v>
      </c>
      <c r="H2" s="26"/>
      <c r="I2" s="26"/>
      <c r="J2" s="136" t="s">
        <v>7</v>
      </c>
      <c r="K2" s="13"/>
      <c r="L2" s="23"/>
      <c r="M2" s="97" t="s">
        <v>24</v>
      </c>
      <c r="N2" s="26"/>
    </row>
    <row r="3" spans="1:14" ht="12" customHeight="1" thickTop="1">
      <c r="A3" s="4"/>
      <c r="B3" s="4"/>
      <c r="C3" s="4"/>
      <c r="D3" s="4"/>
      <c r="E3" s="4"/>
      <c r="F3" s="4"/>
      <c r="G3" s="4"/>
      <c r="H3" s="4"/>
      <c r="I3" s="4"/>
      <c r="J3" s="4"/>
      <c r="K3" s="4"/>
      <c r="L3" s="4"/>
      <c r="M3" s="99"/>
      <c r="N3" s="11"/>
    </row>
    <row r="4" spans="1:14" ht="12" customHeight="1" thickBot="1">
      <c r="A4" s="1"/>
      <c r="B4" s="302"/>
      <c r="C4" s="303"/>
      <c r="D4" s="303"/>
      <c r="E4" s="303"/>
      <c r="F4" s="303"/>
      <c r="G4" s="303"/>
      <c r="H4" s="303"/>
      <c r="I4" s="303"/>
      <c r="J4" s="303"/>
      <c r="K4" s="303"/>
      <c r="L4" s="304"/>
      <c r="M4" s="100"/>
      <c r="N4" s="1"/>
    </row>
    <row r="5" spans="1:14" ht="36" customHeight="1" thickBot="1" thickTop="1">
      <c r="A5" s="1"/>
      <c r="B5" s="305"/>
      <c r="C5" s="245" t="s">
        <v>32</v>
      </c>
      <c r="D5" s="246"/>
      <c r="E5" s="246"/>
      <c r="F5" s="246"/>
      <c r="G5" s="246"/>
      <c r="H5" s="247"/>
      <c r="I5" s="337"/>
      <c r="J5" s="243" t="s">
        <v>11</v>
      </c>
      <c r="K5" s="244"/>
      <c r="L5" s="338"/>
      <c r="M5" s="101"/>
      <c r="N5" s="1"/>
    </row>
    <row r="6" spans="1:14" ht="12" customHeight="1" thickBot="1">
      <c r="A6" s="1"/>
      <c r="B6" s="305"/>
      <c r="C6" s="336"/>
      <c r="D6" s="336"/>
      <c r="E6" s="336"/>
      <c r="F6" s="336"/>
      <c r="G6" s="336"/>
      <c r="H6" s="336"/>
      <c r="I6" s="336"/>
      <c r="J6" s="336"/>
      <c r="K6" s="336"/>
      <c r="L6" s="310"/>
      <c r="M6" s="101"/>
      <c r="N6" s="1"/>
    </row>
    <row r="7" spans="1:14" ht="19.5" customHeight="1">
      <c r="A7" s="1"/>
      <c r="B7" s="305"/>
      <c r="C7" s="56" t="s">
        <v>19</v>
      </c>
      <c r="D7" s="57"/>
      <c r="E7" s="212" t="str">
        <f>Balance!E6</f>
        <v>Creative Wales Awards</v>
      </c>
      <c r="F7" s="212"/>
      <c r="G7" s="212"/>
      <c r="H7" s="212"/>
      <c r="I7" s="212"/>
      <c r="J7" s="212"/>
      <c r="K7" s="213"/>
      <c r="L7" s="310"/>
      <c r="M7" s="101"/>
      <c r="N7" s="1"/>
    </row>
    <row r="8" spans="1:14" ht="19.5" customHeight="1">
      <c r="A8" s="1"/>
      <c r="B8" s="305"/>
      <c r="C8" s="58" t="s">
        <v>36</v>
      </c>
      <c r="D8" s="59"/>
      <c r="E8" s="234">
        <f>Balance!E22</f>
        <v>0</v>
      </c>
      <c r="F8" s="234"/>
      <c r="G8" s="234"/>
      <c r="H8" s="234"/>
      <c r="I8" s="234"/>
      <c r="J8" s="234"/>
      <c r="K8" s="235"/>
      <c r="L8" s="310"/>
      <c r="M8" s="101"/>
      <c r="N8" s="1"/>
    </row>
    <row r="9" spans="1:14" ht="19.5" customHeight="1">
      <c r="A9" s="1"/>
      <c r="B9" s="305"/>
      <c r="C9" s="58" t="s">
        <v>132</v>
      </c>
      <c r="D9" s="59"/>
      <c r="E9" s="234">
        <f>Balance!E26</f>
        <v>0</v>
      </c>
      <c r="F9" s="234"/>
      <c r="G9" s="234"/>
      <c r="H9" s="234"/>
      <c r="I9" s="234"/>
      <c r="J9" s="234"/>
      <c r="K9" s="235"/>
      <c r="L9" s="310"/>
      <c r="M9" s="101"/>
      <c r="N9" s="1"/>
    </row>
    <row r="10" spans="1:14" ht="19.5" customHeight="1" thickBot="1">
      <c r="A10" s="1"/>
      <c r="B10" s="305"/>
      <c r="C10" s="60" t="s">
        <v>20</v>
      </c>
      <c r="D10" s="61"/>
      <c r="E10" s="261">
        <f>Balance!E28</f>
        <v>0</v>
      </c>
      <c r="F10" s="261"/>
      <c r="G10" s="61"/>
      <c r="H10" s="62"/>
      <c r="I10" s="62"/>
      <c r="J10" s="62"/>
      <c r="K10" s="63"/>
      <c r="L10" s="310"/>
      <c r="M10" s="101"/>
      <c r="N10" s="1"/>
    </row>
    <row r="11" spans="1:14" ht="12" customHeight="1">
      <c r="A11" s="1"/>
      <c r="B11" s="305"/>
      <c r="C11" s="336"/>
      <c r="D11" s="336"/>
      <c r="E11" s="336"/>
      <c r="F11" s="336"/>
      <c r="G11" s="336"/>
      <c r="H11" s="336"/>
      <c r="I11" s="336"/>
      <c r="J11" s="336"/>
      <c r="K11" s="336"/>
      <c r="L11" s="310"/>
      <c r="M11" s="101"/>
      <c r="N11" s="1"/>
    </row>
    <row r="12" spans="1:14" ht="22.5" customHeight="1">
      <c r="A12" s="1"/>
      <c r="B12" s="305"/>
      <c r="C12" s="164" t="s">
        <v>125</v>
      </c>
      <c r="D12" s="164"/>
      <c r="E12" s="64">
        <v>5000</v>
      </c>
      <c r="F12" s="344"/>
      <c r="G12" s="69" t="s">
        <v>126</v>
      </c>
      <c r="H12" s="65">
        <f>SUM(K36)</f>
        <v>0</v>
      </c>
      <c r="I12" s="343"/>
      <c r="J12" s="214" t="str">
        <f>IF((K36)&lt;=E12,"Within the limit","Above the limit")</f>
        <v>Within the limit</v>
      </c>
      <c r="K12" s="214"/>
      <c r="L12" s="310"/>
      <c r="M12" s="101"/>
      <c r="N12" s="1"/>
    </row>
    <row r="13" spans="1:14" ht="12" customHeight="1">
      <c r="A13" s="1"/>
      <c r="B13" s="305"/>
      <c r="C13" s="341"/>
      <c r="D13" s="341"/>
      <c r="E13" s="341"/>
      <c r="F13" s="341"/>
      <c r="G13" s="341"/>
      <c r="H13" s="341"/>
      <c r="I13" s="336"/>
      <c r="J13" s="336"/>
      <c r="K13" s="336"/>
      <c r="L13" s="310"/>
      <c r="M13" s="101"/>
      <c r="N13" s="1"/>
    </row>
    <row r="14" spans="1:14" ht="22.5" customHeight="1">
      <c r="A14" s="1"/>
      <c r="B14" s="305"/>
      <c r="C14" s="164" t="s">
        <v>104</v>
      </c>
      <c r="D14" s="164"/>
      <c r="E14" s="64">
        <v>2000</v>
      </c>
      <c r="F14" s="345"/>
      <c r="G14" s="69" t="s">
        <v>63</v>
      </c>
      <c r="H14" s="65">
        <f>SUM(K45)</f>
        <v>0</v>
      </c>
      <c r="I14" s="342"/>
      <c r="J14" s="214" t="str">
        <f>IF((K45)&lt;=E14,"Within the limit","Above the limit")</f>
        <v>Within the limit</v>
      </c>
      <c r="K14" s="214"/>
      <c r="L14" s="310"/>
      <c r="M14" s="101"/>
      <c r="N14" s="1"/>
    </row>
    <row r="15" spans="1:14" ht="12" customHeight="1">
      <c r="A15" s="1"/>
      <c r="B15" s="305"/>
      <c r="C15" s="341"/>
      <c r="D15" s="341"/>
      <c r="E15" s="341"/>
      <c r="F15" s="341"/>
      <c r="G15" s="341"/>
      <c r="H15" s="341"/>
      <c r="I15" s="336"/>
      <c r="J15" s="336"/>
      <c r="K15" s="336"/>
      <c r="L15" s="310"/>
      <c r="M15" s="101"/>
      <c r="N15" s="1"/>
    </row>
    <row r="16" spans="1:14" ht="22.5" customHeight="1">
      <c r="A16" s="1"/>
      <c r="B16" s="305"/>
      <c r="C16" s="164" t="s">
        <v>111</v>
      </c>
      <c r="D16" s="164"/>
      <c r="E16" s="164"/>
      <c r="F16" s="164"/>
      <c r="G16" s="164"/>
      <c r="H16" s="164"/>
      <c r="I16" s="336"/>
      <c r="J16" s="214" t="str">
        <f>IF(SUMIF(C68:C88,M68,K68:K88)&gt;0,"Additional expenditure heading not selected","All headings selected")</f>
        <v>All headings selected</v>
      </c>
      <c r="K16" s="214"/>
      <c r="L16" s="310"/>
      <c r="M16" s="101"/>
      <c r="N16" s="1"/>
    </row>
    <row r="17" spans="1:14" ht="12" customHeight="1" thickBot="1">
      <c r="A17" s="13"/>
      <c r="B17" s="305"/>
      <c r="C17" s="339"/>
      <c r="D17" s="339"/>
      <c r="E17" s="339"/>
      <c r="F17" s="339"/>
      <c r="G17" s="339"/>
      <c r="H17" s="339"/>
      <c r="I17" s="339"/>
      <c r="J17" s="339"/>
      <c r="K17" s="339"/>
      <c r="L17" s="310"/>
      <c r="M17" s="101"/>
      <c r="N17" s="1"/>
    </row>
    <row r="18" spans="1:14" ht="36" customHeight="1">
      <c r="A18" s="13"/>
      <c r="B18" s="305"/>
      <c r="C18" s="228" t="s">
        <v>131</v>
      </c>
      <c r="D18" s="229"/>
      <c r="E18" s="229"/>
      <c r="F18" s="229"/>
      <c r="G18" s="229"/>
      <c r="H18" s="229"/>
      <c r="I18" s="229"/>
      <c r="J18" s="229"/>
      <c r="K18" s="230"/>
      <c r="L18" s="310"/>
      <c r="M18" s="101"/>
      <c r="N18" s="1"/>
    </row>
    <row r="19" spans="1:14" ht="22.5" customHeight="1">
      <c r="A19" s="13"/>
      <c r="B19" s="305"/>
      <c r="C19" s="285" t="s">
        <v>9</v>
      </c>
      <c r="D19" s="286"/>
      <c r="E19" s="286"/>
      <c r="F19" s="286"/>
      <c r="G19" s="286"/>
      <c r="H19" s="286"/>
      <c r="I19" s="286"/>
      <c r="J19" s="286"/>
      <c r="K19" s="87"/>
      <c r="L19" s="310"/>
      <c r="M19" s="101"/>
      <c r="N19" s="1"/>
    </row>
    <row r="20" spans="1:14" ht="22.5" customHeight="1">
      <c r="A20" s="13"/>
      <c r="B20" s="305"/>
      <c r="C20" s="231"/>
      <c r="D20" s="232"/>
      <c r="E20" s="232"/>
      <c r="F20" s="232"/>
      <c r="G20" s="232"/>
      <c r="H20" s="232"/>
      <c r="I20" s="232"/>
      <c r="J20" s="233"/>
      <c r="K20" s="84">
        <v>0</v>
      </c>
      <c r="L20" s="310"/>
      <c r="M20" s="101"/>
      <c r="N20" s="1"/>
    </row>
    <row r="21" spans="1:14" ht="22.5" customHeight="1">
      <c r="A21" s="13"/>
      <c r="B21" s="305"/>
      <c r="C21" s="209"/>
      <c r="D21" s="210"/>
      <c r="E21" s="210"/>
      <c r="F21" s="210"/>
      <c r="G21" s="210"/>
      <c r="H21" s="210"/>
      <c r="I21" s="210"/>
      <c r="J21" s="211"/>
      <c r="K21" s="84">
        <v>0</v>
      </c>
      <c r="L21" s="310"/>
      <c r="M21" s="101"/>
      <c r="N21" s="1"/>
    </row>
    <row r="22" spans="1:14" ht="22.5" customHeight="1">
      <c r="A22" s="13"/>
      <c r="B22" s="305"/>
      <c r="C22" s="231"/>
      <c r="D22" s="232"/>
      <c r="E22" s="232"/>
      <c r="F22" s="232"/>
      <c r="G22" s="232"/>
      <c r="H22" s="232"/>
      <c r="I22" s="232"/>
      <c r="J22" s="233"/>
      <c r="K22" s="84">
        <v>0</v>
      </c>
      <c r="L22" s="310"/>
      <c r="M22" s="101"/>
      <c r="N22" s="1"/>
    </row>
    <row r="23" spans="1:14" ht="22.5" customHeight="1">
      <c r="A23" s="13"/>
      <c r="B23" s="305"/>
      <c r="C23" s="209"/>
      <c r="D23" s="210"/>
      <c r="E23" s="210"/>
      <c r="F23" s="210"/>
      <c r="G23" s="210"/>
      <c r="H23" s="210"/>
      <c r="I23" s="210"/>
      <c r="J23" s="211"/>
      <c r="K23" s="84">
        <v>0</v>
      </c>
      <c r="L23" s="310"/>
      <c r="M23" s="101"/>
      <c r="N23" s="1"/>
    </row>
    <row r="24" spans="1:14" ht="22.5" customHeight="1">
      <c r="A24" s="13"/>
      <c r="B24" s="305"/>
      <c r="C24" s="209"/>
      <c r="D24" s="210"/>
      <c r="E24" s="210"/>
      <c r="F24" s="210"/>
      <c r="G24" s="210"/>
      <c r="H24" s="210"/>
      <c r="I24" s="210"/>
      <c r="J24" s="211"/>
      <c r="K24" s="84">
        <v>0</v>
      </c>
      <c r="L24" s="310"/>
      <c r="M24" s="101"/>
      <c r="N24" s="1"/>
    </row>
    <row r="25" spans="1:14" ht="22.5" customHeight="1">
      <c r="A25" s="13"/>
      <c r="B25" s="305"/>
      <c r="C25" s="209"/>
      <c r="D25" s="210"/>
      <c r="E25" s="210"/>
      <c r="F25" s="210"/>
      <c r="G25" s="210"/>
      <c r="H25" s="210"/>
      <c r="I25" s="210"/>
      <c r="J25" s="211"/>
      <c r="K25" s="84">
        <v>0</v>
      </c>
      <c r="L25" s="310"/>
      <c r="M25" s="101"/>
      <c r="N25" s="1"/>
    </row>
    <row r="26" spans="1:14" ht="22.5" customHeight="1">
      <c r="A26" s="13"/>
      <c r="B26" s="305"/>
      <c r="C26" s="209"/>
      <c r="D26" s="210"/>
      <c r="E26" s="210"/>
      <c r="F26" s="210"/>
      <c r="G26" s="210"/>
      <c r="H26" s="210"/>
      <c r="I26" s="210"/>
      <c r="J26" s="211"/>
      <c r="K26" s="84">
        <v>0</v>
      </c>
      <c r="L26" s="310"/>
      <c r="M26" s="101"/>
      <c r="N26" s="1"/>
    </row>
    <row r="27" spans="1:14" ht="22.5" customHeight="1">
      <c r="A27" s="13"/>
      <c r="B27" s="305"/>
      <c r="C27" s="236"/>
      <c r="D27" s="237"/>
      <c r="E27" s="237"/>
      <c r="F27" s="237"/>
      <c r="G27" s="237"/>
      <c r="H27" s="237"/>
      <c r="I27" s="237"/>
      <c r="J27" s="238"/>
      <c r="K27" s="88">
        <v>0</v>
      </c>
      <c r="L27" s="310"/>
      <c r="M27" s="101"/>
      <c r="N27" s="1"/>
    </row>
    <row r="28" spans="1:14" ht="22.5" customHeight="1" thickBot="1">
      <c r="A28" s="13"/>
      <c r="B28" s="305"/>
      <c r="C28" s="80"/>
      <c r="D28" s="201" t="s">
        <v>72</v>
      </c>
      <c r="E28" s="201"/>
      <c r="F28" s="201"/>
      <c r="G28" s="201"/>
      <c r="H28" s="201"/>
      <c r="I28" s="201"/>
      <c r="J28" s="201"/>
      <c r="K28" s="72">
        <f>SUM(K20:K27)+SUMIF(C68:C88,M69,K68:K88)</f>
        <v>0</v>
      </c>
      <c r="L28" s="310"/>
      <c r="M28" s="101"/>
      <c r="N28" s="1"/>
    </row>
    <row r="29" spans="1:14" ht="22.5" customHeight="1">
      <c r="A29" s="13"/>
      <c r="B29" s="305"/>
      <c r="C29" s="268" t="s">
        <v>124</v>
      </c>
      <c r="D29" s="269"/>
      <c r="E29" s="269"/>
      <c r="F29" s="269"/>
      <c r="G29" s="269"/>
      <c r="H29" s="269"/>
      <c r="I29" s="269"/>
      <c r="J29" s="269"/>
      <c r="K29" s="89"/>
      <c r="L29" s="310"/>
      <c r="M29" s="101"/>
      <c r="N29" s="1"/>
    </row>
    <row r="30" spans="1:14" ht="22.5" customHeight="1">
      <c r="A30" s="13"/>
      <c r="B30" s="305"/>
      <c r="C30" s="262"/>
      <c r="D30" s="263"/>
      <c r="E30" s="263"/>
      <c r="F30" s="263"/>
      <c r="G30" s="263"/>
      <c r="H30" s="263"/>
      <c r="I30" s="263"/>
      <c r="J30" s="264"/>
      <c r="K30" s="90">
        <v>0</v>
      </c>
      <c r="L30" s="310"/>
      <c r="M30" s="101"/>
      <c r="N30" s="1"/>
    </row>
    <row r="31" spans="1:14" ht="22.5" customHeight="1">
      <c r="A31" s="13"/>
      <c r="B31" s="305"/>
      <c r="C31" s="262"/>
      <c r="D31" s="263"/>
      <c r="E31" s="263"/>
      <c r="F31" s="263"/>
      <c r="G31" s="263"/>
      <c r="H31" s="263"/>
      <c r="I31" s="263"/>
      <c r="J31" s="264"/>
      <c r="K31" s="90">
        <v>0</v>
      </c>
      <c r="L31" s="310"/>
      <c r="M31" s="101"/>
      <c r="N31" s="1"/>
    </row>
    <row r="32" spans="1:14" ht="22.5" customHeight="1">
      <c r="A32" s="13"/>
      <c r="B32" s="305"/>
      <c r="C32" s="262"/>
      <c r="D32" s="263"/>
      <c r="E32" s="263"/>
      <c r="F32" s="263"/>
      <c r="G32" s="263"/>
      <c r="H32" s="263"/>
      <c r="I32" s="263"/>
      <c r="J32" s="264"/>
      <c r="K32" s="90">
        <v>0</v>
      </c>
      <c r="L32" s="310"/>
      <c r="M32" s="101"/>
      <c r="N32" s="1"/>
    </row>
    <row r="33" spans="1:14" ht="22.5" customHeight="1">
      <c r="A33" s="13"/>
      <c r="B33" s="305"/>
      <c r="C33" s="262"/>
      <c r="D33" s="263"/>
      <c r="E33" s="263"/>
      <c r="F33" s="263"/>
      <c r="G33" s="263"/>
      <c r="H33" s="263"/>
      <c r="I33" s="263"/>
      <c r="J33" s="264"/>
      <c r="K33" s="90">
        <v>0</v>
      </c>
      <c r="L33" s="310"/>
      <c r="M33" s="101"/>
      <c r="N33" s="1"/>
    </row>
    <row r="34" spans="1:14" ht="22.5" customHeight="1">
      <c r="A34" s="13"/>
      <c r="B34" s="305"/>
      <c r="C34" s="265"/>
      <c r="D34" s="266"/>
      <c r="E34" s="266"/>
      <c r="F34" s="266"/>
      <c r="G34" s="266"/>
      <c r="H34" s="266"/>
      <c r="I34" s="266"/>
      <c r="J34" s="267"/>
      <c r="K34" s="90">
        <v>0</v>
      </c>
      <c r="L34" s="310"/>
      <c r="M34" s="101"/>
      <c r="N34" s="1"/>
    </row>
    <row r="35" spans="1:14" ht="22.5" customHeight="1">
      <c r="A35" s="13"/>
      <c r="B35" s="305"/>
      <c r="C35" s="272"/>
      <c r="D35" s="273"/>
      <c r="E35" s="273"/>
      <c r="F35" s="273"/>
      <c r="G35" s="273"/>
      <c r="H35" s="273"/>
      <c r="I35" s="273"/>
      <c r="J35" s="274"/>
      <c r="K35" s="91">
        <v>0</v>
      </c>
      <c r="L35" s="310"/>
      <c r="M35" s="101"/>
      <c r="N35" s="1"/>
    </row>
    <row r="36" spans="1:14" ht="22.5" customHeight="1" thickBot="1">
      <c r="A36" s="13"/>
      <c r="B36" s="305"/>
      <c r="C36" s="283" t="s">
        <v>129</v>
      </c>
      <c r="D36" s="201"/>
      <c r="E36" s="201"/>
      <c r="F36" s="201"/>
      <c r="G36" s="201"/>
      <c r="H36" s="201"/>
      <c r="I36" s="139"/>
      <c r="J36" s="141">
        <f>IF((K36&gt;E12),"Maximum is £5,000","")</f>
      </c>
      <c r="K36" s="72">
        <f>SUM(K30:K35)+SUMIF(C68:C88,M70,K68:K88)</f>
        <v>0</v>
      </c>
      <c r="L36" s="310"/>
      <c r="N36" s="1"/>
    </row>
    <row r="37" spans="1:14" ht="22.5" customHeight="1">
      <c r="A37" s="13"/>
      <c r="B37" s="305"/>
      <c r="C37" s="268" t="s">
        <v>109</v>
      </c>
      <c r="D37" s="269"/>
      <c r="E37" s="269"/>
      <c r="F37" s="269"/>
      <c r="G37" s="269"/>
      <c r="H37" s="269"/>
      <c r="I37" s="269"/>
      <c r="J37" s="269"/>
      <c r="K37" s="89"/>
      <c r="L37" s="310"/>
      <c r="N37" s="1"/>
    </row>
    <row r="38" spans="1:14" s="125" customFormat="1" ht="22.5" customHeight="1">
      <c r="A38" s="13"/>
      <c r="B38" s="305"/>
      <c r="C38" s="255" t="s">
        <v>107</v>
      </c>
      <c r="D38" s="256"/>
      <c r="E38" s="256"/>
      <c r="F38" s="256"/>
      <c r="G38" s="257"/>
      <c r="H38" s="130" t="s">
        <v>105</v>
      </c>
      <c r="I38" s="131"/>
      <c r="J38" s="132" t="s">
        <v>106</v>
      </c>
      <c r="K38" s="134" t="s">
        <v>108</v>
      </c>
      <c r="L38" s="310"/>
      <c r="M38" s="104"/>
      <c r="N38" s="1"/>
    </row>
    <row r="39" spans="1:14" ht="22.5" customHeight="1">
      <c r="A39" s="13"/>
      <c r="B39" s="305"/>
      <c r="C39" s="258"/>
      <c r="D39" s="259"/>
      <c r="E39" s="259"/>
      <c r="F39" s="259"/>
      <c r="G39" s="260"/>
      <c r="H39" s="129">
        <v>0</v>
      </c>
      <c r="I39" s="133"/>
      <c r="J39" s="44" t="str">
        <f aca="true" t="shared" si="0" ref="J39:J44">IF(H39&gt;500,"You need three quotations","No quotations needed")</f>
        <v>No quotations needed</v>
      </c>
      <c r="K39" s="92">
        <v>0</v>
      </c>
      <c r="L39" s="310"/>
      <c r="M39" s="101"/>
      <c r="N39" s="1"/>
    </row>
    <row r="40" spans="1:14" ht="22.5" customHeight="1">
      <c r="A40" s="13"/>
      <c r="B40" s="305"/>
      <c r="C40" s="258"/>
      <c r="D40" s="259"/>
      <c r="E40" s="259"/>
      <c r="F40" s="259"/>
      <c r="G40" s="260"/>
      <c r="H40" s="129">
        <v>0</v>
      </c>
      <c r="I40" s="133"/>
      <c r="J40" s="44" t="str">
        <f t="shared" si="0"/>
        <v>No quotations needed</v>
      </c>
      <c r="K40" s="92">
        <v>0</v>
      </c>
      <c r="L40" s="310"/>
      <c r="M40" s="101"/>
      <c r="N40" s="1"/>
    </row>
    <row r="41" spans="1:14" ht="22.5" customHeight="1">
      <c r="A41" s="13"/>
      <c r="B41" s="305"/>
      <c r="C41" s="258"/>
      <c r="D41" s="259"/>
      <c r="E41" s="259"/>
      <c r="F41" s="259"/>
      <c r="G41" s="260"/>
      <c r="H41" s="129">
        <v>0</v>
      </c>
      <c r="I41" s="133"/>
      <c r="J41" s="44" t="str">
        <f t="shared" si="0"/>
        <v>No quotations needed</v>
      </c>
      <c r="K41" s="92">
        <v>0</v>
      </c>
      <c r="L41" s="310"/>
      <c r="M41" s="101"/>
      <c r="N41" s="1"/>
    </row>
    <row r="42" spans="1:14" ht="22.5" customHeight="1">
      <c r="A42" s="13"/>
      <c r="B42" s="305"/>
      <c r="C42" s="258"/>
      <c r="D42" s="259"/>
      <c r="E42" s="259"/>
      <c r="F42" s="259"/>
      <c r="G42" s="260"/>
      <c r="H42" s="129">
        <v>0</v>
      </c>
      <c r="I42" s="133"/>
      <c r="J42" s="44" t="str">
        <f t="shared" si="0"/>
        <v>No quotations needed</v>
      </c>
      <c r="K42" s="92">
        <v>0</v>
      </c>
      <c r="L42" s="310"/>
      <c r="M42" s="101"/>
      <c r="N42" s="1"/>
    </row>
    <row r="43" spans="1:14" ht="22.5" customHeight="1">
      <c r="A43" s="13"/>
      <c r="B43" s="305"/>
      <c r="C43" s="258"/>
      <c r="D43" s="259"/>
      <c r="E43" s="259"/>
      <c r="F43" s="259"/>
      <c r="G43" s="260"/>
      <c r="H43" s="129">
        <v>0</v>
      </c>
      <c r="I43" s="133"/>
      <c r="J43" s="44" t="str">
        <f t="shared" si="0"/>
        <v>No quotations needed</v>
      </c>
      <c r="K43" s="92">
        <v>0</v>
      </c>
      <c r="L43" s="310"/>
      <c r="M43" s="101"/>
      <c r="N43" s="1"/>
    </row>
    <row r="44" spans="1:14" ht="22.5" customHeight="1">
      <c r="A44" s="13"/>
      <c r="B44" s="305"/>
      <c r="C44" s="258"/>
      <c r="D44" s="259"/>
      <c r="E44" s="259"/>
      <c r="F44" s="259"/>
      <c r="G44" s="260"/>
      <c r="H44" s="129">
        <v>0</v>
      </c>
      <c r="I44" s="133"/>
      <c r="J44" s="44" t="str">
        <f t="shared" si="0"/>
        <v>No quotations needed</v>
      </c>
      <c r="K44" s="93">
        <v>0</v>
      </c>
      <c r="L44" s="310"/>
      <c r="M44" s="101"/>
      <c r="N44" s="1"/>
    </row>
    <row r="45" spans="1:14" ht="22.5" customHeight="1" thickBot="1">
      <c r="A45" s="13"/>
      <c r="B45" s="305"/>
      <c r="C45" s="80"/>
      <c r="D45" s="201" t="s">
        <v>71</v>
      </c>
      <c r="E45" s="201"/>
      <c r="F45" s="201"/>
      <c r="G45" s="201"/>
      <c r="H45" s="201"/>
      <c r="I45" s="201"/>
      <c r="J45" s="201"/>
      <c r="K45" s="72">
        <f>SUM(K39:K44)+SUMIF(C68:C88,M71,K68:K88)</f>
        <v>0</v>
      </c>
      <c r="L45" s="310"/>
      <c r="M45" s="101"/>
      <c r="N45" s="1"/>
    </row>
    <row r="46" spans="1:14" ht="22.5" customHeight="1">
      <c r="A46" s="13"/>
      <c r="B46" s="305"/>
      <c r="C46" s="270" t="s">
        <v>8</v>
      </c>
      <c r="D46" s="271"/>
      <c r="E46" s="271"/>
      <c r="F46" s="271"/>
      <c r="G46" s="271"/>
      <c r="H46" s="271"/>
      <c r="I46" s="271"/>
      <c r="J46" s="271"/>
      <c r="K46" s="89"/>
      <c r="L46" s="310"/>
      <c r="M46" s="101"/>
      <c r="N46" s="1"/>
    </row>
    <row r="47" spans="1:14" ht="22.5" customHeight="1">
      <c r="A47" s="13"/>
      <c r="B47" s="305"/>
      <c r="C47" s="280"/>
      <c r="D47" s="281"/>
      <c r="E47" s="281"/>
      <c r="F47" s="281"/>
      <c r="G47" s="281"/>
      <c r="H47" s="281"/>
      <c r="I47" s="281"/>
      <c r="J47" s="282"/>
      <c r="K47" s="92">
        <v>0</v>
      </c>
      <c r="L47" s="310"/>
      <c r="M47" s="101"/>
      <c r="N47" s="1"/>
    </row>
    <row r="48" spans="1:14" ht="22.5" customHeight="1">
      <c r="A48" s="13"/>
      <c r="B48" s="305"/>
      <c r="C48" s="258"/>
      <c r="D48" s="259"/>
      <c r="E48" s="259"/>
      <c r="F48" s="259"/>
      <c r="G48" s="259"/>
      <c r="H48" s="259"/>
      <c r="I48" s="259"/>
      <c r="J48" s="260"/>
      <c r="K48" s="92">
        <v>0</v>
      </c>
      <c r="L48" s="310"/>
      <c r="M48" s="101"/>
      <c r="N48" s="1"/>
    </row>
    <row r="49" spans="1:14" ht="22.5" customHeight="1">
      <c r="A49" s="13"/>
      <c r="B49" s="305"/>
      <c r="C49" s="258"/>
      <c r="D49" s="259"/>
      <c r="E49" s="259"/>
      <c r="F49" s="259"/>
      <c r="G49" s="259"/>
      <c r="H49" s="259"/>
      <c r="I49" s="259"/>
      <c r="J49" s="260"/>
      <c r="K49" s="92">
        <v>0</v>
      </c>
      <c r="L49" s="310"/>
      <c r="M49" s="101"/>
      <c r="N49" s="1"/>
    </row>
    <row r="50" spans="1:14" ht="22.5" customHeight="1">
      <c r="A50" s="13"/>
      <c r="B50" s="305"/>
      <c r="C50" s="258"/>
      <c r="D50" s="259"/>
      <c r="E50" s="259"/>
      <c r="F50" s="259"/>
      <c r="G50" s="259"/>
      <c r="H50" s="259"/>
      <c r="I50" s="259"/>
      <c r="J50" s="260"/>
      <c r="K50" s="92">
        <v>0</v>
      </c>
      <c r="L50" s="310"/>
      <c r="M50" s="101"/>
      <c r="N50" s="1"/>
    </row>
    <row r="51" spans="1:14" ht="22.5" customHeight="1">
      <c r="A51" s="13"/>
      <c r="B51" s="305"/>
      <c r="C51" s="258"/>
      <c r="D51" s="259"/>
      <c r="E51" s="259"/>
      <c r="F51" s="259"/>
      <c r="G51" s="259"/>
      <c r="H51" s="259"/>
      <c r="I51" s="259"/>
      <c r="J51" s="260"/>
      <c r="K51" s="92">
        <v>0</v>
      </c>
      <c r="L51" s="310"/>
      <c r="M51" s="101"/>
      <c r="N51" s="1"/>
    </row>
    <row r="52" spans="1:14" ht="22.5" customHeight="1">
      <c r="A52" s="13"/>
      <c r="B52" s="305"/>
      <c r="C52" s="258"/>
      <c r="D52" s="259"/>
      <c r="E52" s="259"/>
      <c r="F52" s="259"/>
      <c r="G52" s="259"/>
      <c r="H52" s="259"/>
      <c r="I52" s="259"/>
      <c r="J52" s="260"/>
      <c r="K52" s="93">
        <v>0</v>
      </c>
      <c r="L52" s="310"/>
      <c r="M52" s="101"/>
      <c r="N52" s="1"/>
    </row>
    <row r="53" spans="1:14" ht="22.5" customHeight="1" thickBot="1">
      <c r="A53" s="13"/>
      <c r="B53" s="305"/>
      <c r="C53" s="80"/>
      <c r="D53" s="201" t="s">
        <v>70</v>
      </c>
      <c r="E53" s="201"/>
      <c r="F53" s="201"/>
      <c r="G53" s="201"/>
      <c r="H53" s="201"/>
      <c r="I53" s="201"/>
      <c r="J53" s="201"/>
      <c r="K53" s="72">
        <f>SUM(K47:K52)+SUMIF(C68:C88,M72,K68:K88)</f>
        <v>0</v>
      </c>
      <c r="L53" s="310"/>
      <c r="M53" s="101"/>
      <c r="N53" s="1"/>
    </row>
    <row r="54" spans="1:14" ht="22.5" customHeight="1" hidden="1">
      <c r="A54" s="13"/>
      <c r="B54" s="305"/>
      <c r="C54" s="268" t="s">
        <v>77</v>
      </c>
      <c r="D54" s="269"/>
      <c r="E54" s="269"/>
      <c r="F54" s="269"/>
      <c r="G54" s="269"/>
      <c r="H54" s="269"/>
      <c r="I54" s="269"/>
      <c r="J54" s="269"/>
      <c r="K54" s="89"/>
      <c r="L54" s="310"/>
      <c r="M54" s="101"/>
      <c r="N54" s="1"/>
    </row>
    <row r="55" spans="1:14" ht="22.5" customHeight="1" hidden="1">
      <c r="A55" s="13"/>
      <c r="B55" s="305"/>
      <c r="C55" s="280"/>
      <c r="D55" s="281"/>
      <c r="E55" s="281"/>
      <c r="F55" s="281"/>
      <c r="G55" s="281"/>
      <c r="H55" s="281"/>
      <c r="I55" s="281"/>
      <c r="J55" s="282"/>
      <c r="K55" s="92">
        <v>0</v>
      </c>
      <c r="L55" s="310"/>
      <c r="M55" s="101"/>
      <c r="N55" s="1"/>
    </row>
    <row r="56" spans="1:14" ht="22.5" customHeight="1" hidden="1">
      <c r="A56" s="13"/>
      <c r="B56" s="305"/>
      <c r="C56" s="258"/>
      <c r="D56" s="259"/>
      <c r="E56" s="259"/>
      <c r="F56" s="259"/>
      <c r="G56" s="259"/>
      <c r="H56" s="259"/>
      <c r="I56" s="259"/>
      <c r="J56" s="260"/>
      <c r="K56" s="92">
        <v>0</v>
      </c>
      <c r="L56" s="310"/>
      <c r="M56" s="101"/>
      <c r="N56" s="1"/>
    </row>
    <row r="57" spans="1:14" ht="22.5" customHeight="1" hidden="1">
      <c r="A57" s="13"/>
      <c r="B57" s="305"/>
      <c r="C57" s="258"/>
      <c r="D57" s="259"/>
      <c r="E57" s="259"/>
      <c r="F57" s="259"/>
      <c r="G57" s="259"/>
      <c r="H57" s="259"/>
      <c r="I57" s="259"/>
      <c r="J57" s="260"/>
      <c r="K57" s="92">
        <v>0</v>
      </c>
      <c r="L57" s="310"/>
      <c r="M57" s="101"/>
      <c r="N57" s="1"/>
    </row>
    <row r="58" spans="1:14" ht="22.5" customHeight="1" hidden="1">
      <c r="A58" s="13"/>
      <c r="B58" s="305"/>
      <c r="C58" s="258"/>
      <c r="D58" s="259"/>
      <c r="E58" s="259"/>
      <c r="F58" s="259"/>
      <c r="G58" s="259"/>
      <c r="H58" s="259"/>
      <c r="I58" s="259"/>
      <c r="J58" s="260"/>
      <c r="K58" s="92">
        <v>0</v>
      </c>
      <c r="L58" s="310"/>
      <c r="M58" s="101"/>
      <c r="N58" s="1"/>
    </row>
    <row r="59" spans="1:14" ht="22.5" customHeight="1" hidden="1">
      <c r="A59" s="13"/>
      <c r="B59" s="305"/>
      <c r="C59" s="258"/>
      <c r="D59" s="259"/>
      <c r="E59" s="259"/>
      <c r="F59" s="259"/>
      <c r="G59" s="259"/>
      <c r="H59" s="259"/>
      <c r="I59" s="259"/>
      <c r="J59" s="260"/>
      <c r="K59" s="92">
        <v>0</v>
      </c>
      <c r="L59" s="310"/>
      <c r="M59" s="101"/>
      <c r="N59" s="1"/>
    </row>
    <row r="60" spans="1:14" ht="22.5" customHeight="1" hidden="1">
      <c r="A60" s="13"/>
      <c r="B60" s="305"/>
      <c r="C60" s="258"/>
      <c r="D60" s="259"/>
      <c r="E60" s="259"/>
      <c r="F60" s="259"/>
      <c r="G60" s="259"/>
      <c r="H60" s="259"/>
      <c r="I60" s="259"/>
      <c r="J60" s="260"/>
      <c r="K60" s="93">
        <v>0</v>
      </c>
      <c r="L60" s="310"/>
      <c r="M60" s="101"/>
      <c r="N60" s="1"/>
    </row>
    <row r="61" spans="1:14" ht="22.5" customHeight="1" hidden="1" thickBot="1">
      <c r="A61" s="13"/>
      <c r="B61" s="305"/>
      <c r="C61" s="80"/>
      <c r="D61" s="201" t="s">
        <v>69</v>
      </c>
      <c r="E61" s="201"/>
      <c r="F61" s="201"/>
      <c r="G61" s="201"/>
      <c r="H61" s="201"/>
      <c r="I61" s="201"/>
      <c r="J61" s="201"/>
      <c r="K61" s="72">
        <f>SUM(K55:K60)+SUMIF(C68:C88,M77,K68:K88)</f>
        <v>0</v>
      </c>
      <c r="L61" s="310"/>
      <c r="M61" s="101"/>
      <c r="N61" s="1"/>
    </row>
    <row r="62" spans="1:14" ht="22.5" customHeight="1" thickBot="1">
      <c r="A62" s="13"/>
      <c r="B62" s="305"/>
      <c r="C62" s="275" t="s">
        <v>134</v>
      </c>
      <c r="D62" s="276"/>
      <c r="E62" s="276"/>
      <c r="F62" s="276"/>
      <c r="G62" s="276"/>
      <c r="H62" s="276"/>
      <c r="I62" s="276"/>
      <c r="J62" s="276"/>
      <c r="K62" s="67">
        <f>Income!K52</f>
        <v>0</v>
      </c>
      <c r="L62" s="310"/>
      <c r="M62" s="101"/>
      <c r="N62" s="1"/>
    </row>
    <row r="63" spans="1:14" s="111" customFormat="1" ht="22.5" customHeight="1" thickBot="1">
      <c r="A63" s="13"/>
      <c r="B63" s="305"/>
      <c r="C63" s="202" t="s">
        <v>101</v>
      </c>
      <c r="D63" s="203"/>
      <c r="E63" s="203"/>
      <c r="F63" s="203"/>
      <c r="G63" s="203"/>
      <c r="H63" s="203"/>
      <c r="I63" s="203"/>
      <c r="J63" s="203"/>
      <c r="K63" s="113">
        <f>SUMIF(C68:C88,M73,K68:K88)</f>
        <v>0</v>
      </c>
      <c r="L63" s="310"/>
      <c r="M63" s="101"/>
      <c r="N63" s="1"/>
    </row>
    <row r="64" spans="1:14" ht="22.5" customHeight="1" thickBot="1">
      <c r="A64" s="13"/>
      <c r="B64" s="305"/>
      <c r="C64" s="278" t="s">
        <v>130</v>
      </c>
      <c r="D64" s="279"/>
      <c r="E64" s="279"/>
      <c r="F64" s="279"/>
      <c r="G64" s="279"/>
      <c r="H64" s="279"/>
      <c r="I64" s="115"/>
      <c r="J64" s="73">
        <f>IF(K64&gt;(K65/20),"Contingency is above 5%","")</f>
      </c>
      <c r="K64" s="128">
        <v>0</v>
      </c>
      <c r="L64" s="310"/>
      <c r="M64" s="105"/>
      <c r="N64" s="1"/>
    </row>
    <row r="65" spans="1:14" ht="36" customHeight="1" thickBot="1">
      <c r="A65" s="13"/>
      <c r="B65" s="305"/>
      <c r="C65" s="215" t="s">
        <v>127</v>
      </c>
      <c r="D65" s="216"/>
      <c r="E65" s="216"/>
      <c r="F65" s="216"/>
      <c r="G65" s="216"/>
      <c r="H65" s="216"/>
      <c r="I65" s="216"/>
      <c r="J65" s="277"/>
      <c r="K65" s="20">
        <f>SUM(K28,K36,K45,K53,K61,K62,K63,K64)</f>
        <v>0</v>
      </c>
      <c r="L65" s="310"/>
      <c r="M65" s="101"/>
      <c r="N65" s="1"/>
    </row>
    <row r="66" spans="1:14" ht="15" customHeight="1" thickBot="1">
      <c r="A66" s="8"/>
      <c r="B66" s="306"/>
      <c r="C66" s="306"/>
      <c r="D66" s="306"/>
      <c r="E66" s="306"/>
      <c r="F66" s="306"/>
      <c r="G66" s="306"/>
      <c r="H66" s="306"/>
      <c r="I66" s="306"/>
      <c r="J66" s="306"/>
      <c r="K66" s="306"/>
      <c r="L66" s="310"/>
      <c r="M66" s="105"/>
      <c r="N66" s="1"/>
    </row>
    <row r="67" spans="1:14" s="3" customFormat="1" ht="22.5" customHeight="1">
      <c r="A67" s="8"/>
      <c r="B67" s="339"/>
      <c r="C67" s="82" t="s">
        <v>26</v>
      </c>
      <c r="D67" s="207" t="s">
        <v>128</v>
      </c>
      <c r="E67" s="208"/>
      <c r="F67" s="208"/>
      <c r="G67" s="208"/>
      <c r="H67" s="208"/>
      <c r="I67" s="208"/>
      <c r="J67" s="208"/>
      <c r="K67" s="137"/>
      <c r="L67" s="310"/>
      <c r="M67" s="101"/>
      <c r="N67" s="1"/>
    </row>
    <row r="68" spans="1:14" s="3" customFormat="1" ht="22.5" customHeight="1">
      <c r="A68" s="8"/>
      <c r="B68" s="339"/>
      <c r="C68" s="83" t="s">
        <v>2</v>
      </c>
      <c r="D68" s="217"/>
      <c r="E68" s="210"/>
      <c r="F68" s="210"/>
      <c r="G68" s="210"/>
      <c r="H68" s="210"/>
      <c r="I68" s="210"/>
      <c r="J68" s="211"/>
      <c r="K68" s="84">
        <v>0</v>
      </c>
      <c r="L68" s="310"/>
      <c r="M68" s="107" t="s">
        <v>2</v>
      </c>
      <c r="N68" s="1"/>
    </row>
    <row r="69" spans="1:14" s="3" customFormat="1" ht="22.5" customHeight="1">
      <c r="A69" s="8"/>
      <c r="B69" s="339"/>
      <c r="C69" s="83" t="s">
        <v>2</v>
      </c>
      <c r="D69" s="217"/>
      <c r="E69" s="210"/>
      <c r="F69" s="210"/>
      <c r="G69" s="210"/>
      <c r="H69" s="210"/>
      <c r="I69" s="210"/>
      <c r="J69" s="211"/>
      <c r="K69" s="84">
        <v>0</v>
      </c>
      <c r="L69" s="310"/>
      <c r="M69" s="107" t="s">
        <v>9</v>
      </c>
      <c r="N69" s="1"/>
    </row>
    <row r="70" spans="1:14" s="3" customFormat="1" ht="22.5" customHeight="1">
      <c r="A70" s="8"/>
      <c r="B70" s="339"/>
      <c r="C70" s="83" t="s">
        <v>2</v>
      </c>
      <c r="D70" s="217"/>
      <c r="E70" s="210"/>
      <c r="F70" s="210"/>
      <c r="G70" s="210"/>
      <c r="H70" s="210"/>
      <c r="I70" s="210"/>
      <c r="J70" s="211"/>
      <c r="K70" s="84">
        <v>0</v>
      </c>
      <c r="L70" s="310"/>
      <c r="M70" s="107" t="s">
        <v>133</v>
      </c>
      <c r="N70" s="1"/>
    </row>
    <row r="71" spans="1:14" s="3" customFormat="1" ht="22.5" customHeight="1">
      <c r="A71" s="8"/>
      <c r="B71" s="339"/>
      <c r="C71" s="83" t="s">
        <v>2</v>
      </c>
      <c r="D71" s="217"/>
      <c r="E71" s="210"/>
      <c r="F71" s="210"/>
      <c r="G71" s="210"/>
      <c r="H71" s="210"/>
      <c r="I71" s="210"/>
      <c r="J71" s="211"/>
      <c r="K71" s="84">
        <v>0</v>
      </c>
      <c r="L71" s="310"/>
      <c r="M71" s="107" t="s">
        <v>28</v>
      </c>
      <c r="N71" s="1"/>
    </row>
    <row r="72" spans="1:14" s="3" customFormat="1" ht="22.5" customHeight="1">
      <c r="A72" s="8"/>
      <c r="B72" s="339"/>
      <c r="C72" s="83" t="s">
        <v>2</v>
      </c>
      <c r="D72" s="217"/>
      <c r="E72" s="210"/>
      <c r="F72" s="210"/>
      <c r="G72" s="210"/>
      <c r="H72" s="210"/>
      <c r="I72" s="210"/>
      <c r="J72" s="211"/>
      <c r="K72" s="84">
        <v>0</v>
      </c>
      <c r="L72" s="310"/>
      <c r="M72" s="107" t="s">
        <v>29</v>
      </c>
      <c r="N72" s="1"/>
    </row>
    <row r="73" spans="1:14" s="3" customFormat="1" ht="22.5" customHeight="1">
      <c r="A73" s="8"/>
      <c r="B73" s="339"/>
      <c r="C73" s="83" t="s">
        <v>2</v>
      </c>
      <c r="D73" s="217"/>
      <c r="E73" s="210"/>
      <c r="F73" s="210"/>
      <c r="G73" s="210"/>
      <c r="H73" s="210"/>
      <c r="I73" s="210"/>
      <c r="J73" s="211"/>
      <c r="K73" s="84">
        <v>0</v>
      </c>
      <c r="L73" s="310"/>
      <c r="M73" s="107" t="s">
        <v>102</v>
      </c>
      <c r="N73" s="1"/>
    </row>
    <row r="74" spans="1:14" s="3" customFormat="1" ht="22.5" customHeight="1">
      <c r="A74" s="8"/>
      <c r="B74" s="339"/>
      <c r="C74" s="83" t="s">
        <v>2</v>
      </c>
      <c r="D74" s="217"/>
      <c r="E74" s="210"/>
      <c r="F74" s="210"/>
      <c r="G74" s="210"/>
      <c r="H74" s="210"/>
      <c r="I74" s="210"/>
      <c r="J74" s="211"/>
      <c r="K74" s="84">
        <v>0</v>
      </c>
      <c r="L74" s="310"/>
      <c r="N74" s="1"/>
    </row>
    <row r="75" spans="1:14" s="3" customFormat="1" ht="22.5" customHeight="1">
      <c r="A75" s="8"/>
      <c r="B75" s="339"/>
      <c r="C75" s="83" t="s">
        <v>2</v>
      </c>
      <c r="D75" s="217"/>
      <c r="E75" s="210"/>
      <c r="F75" s="210"/>
      <c r="G75" s="210"/>
      <c r="H75" s="210"/>
      <c r="I75" s="210"/>
      <c r="J75" s="211"/>
      <c r="K75" s="84">
        <v>0</v>
      </c>
      <c r="L75" s="310"/>
      <c r="M75" s="101"/>
      <c r="N75" s="1"/>
    </row>
    <row r="76" spans="1:14" s="3" customFormat="1" ht="22.5" customHeight="1">
      <c r="A76" s="8"/>
      <c r="B76" s="339"/>
      <c r="C76" s="83" t="s">
        <v>2</v>
      </c>
      <c r="D76" s="217"/>
      <c r="E76" s="210"/>
      <c r="F76" s="210"/>
      <c r="G76" s="210"/>
      <c r="H76" s="210"/>
      <c r="I76" s="210"/>
      <c r="J76" s="211"/>
      <c r="K76" s="84">
        <v>0</v>
      </c>
      <c r="L76" s="310"/>
      <c r="M76" s="107" t="s">
        <v>27</v>
      </c>
      <c r="N76" s="1"/>
    </row>
    <row r="77" spans="1:14" s="3" customFormat="1" ht="22.5" customHeight="1">
      <c r="A77" s="8"/>
      <c r="B77" s="339"/>
      <c r="C77" s="83" t="s">
        <v>2</v>
      </c>
      <c r="D77" s="217"/>
      <c r="E77" s="210"/>
      <c r="F77" s="210"/>
      <c r="G77" s="210"/>
      <c r="H77" s="210"/>
      <c r="I77" s="210"/>
      <c r="J77" s="211"/>
      <c r="K77" s="84">
        <v>0</v>
      </c>
      <c r="L77" s="310"/>
      <c r="M77" s="107" t="s">
        <v>30</v>
      </c>
      <c r="N77" s="1"/>
    </row>
    <row r="78" spans="1:14" s="3" customFormat="1" ht="22.5" customHeight="1">
      <c r="A78" s="8"/>
      <c r="B78" s="339"/>
      <c r="C78" s="83" t="s">
        <v>2</v>
      </c>
      <c r="D78" s="217"/>
      <c r="E78" s="210"/>
      <c r="F78" s="210"/>
      <c r="G78" s="210"/>
      <c r="H78" s="210"/>
      <c r="I78" s="210"/>
      <c r="J78" s="211"/>
      <c r="K78" s="84">
        <v>0</v>
      </c>
      <c r="L78" s="310"/>
      <c r="M78" s="101"/>
      <c r="N78" s="1"/>
    </row>
    <row r="79" spans="1:14" s="3" customFormat="1" ht="22.5" customHeight="1">
      <c r="A79" s="8"/>
      <c r="B79" s="339"/>
      <c r="C79" s="83" t="s">
        <v>2</v>
      </c>
      <c r="D79" s="217"/>
      <c r="E79" s="210"/>
      <c r="F79" s="210"/>
      <c r="G79" s="210"/>
      <c r="H79" s="210"/>
      <c r="I79" s="210"/>
      <c r="J79" s="211"/>
      <c r="K79" s="84">
        <v>0</v>
      </c>
      <c r="L79" s="310"/>
      <c r="M79" s="101"/>
      <c r="N79" s="1"/>
    </row>
    <row r="80" spans="1:14" s="3" customFormat="1" ht="22.5" customHeight="1">
      <c r="A80" s="8"/>
      <c r="B80" s="339"/>
      <c r="C80" s="83" t="s">
        <v>2</v>
      </c>
      <c r="D80" s="217"/>
      <c r="E80" s="210"/>
      <c r="F80" s="210"/>
      <c r="G80" s="210"/>
      <c r="H80" s="210"/>
      <c r="I80" s="210"/>
      <c r="J80" s="211"/>
      <c r="K80" s="84">
        <v>0</v>
      </c>
      <c r="L80" s="310"/>
      <c r="M80" s="101"/>
      <c r="N80" s="1"/>
    </row>
    <row r="81" spans="1:14" s="3" customFormat="1" ht="22.5" customHeight="1">
      <c r="A81" s="8"/>
      <c r="B81" s="339"/>
      <c r="C81" s="83" t="s">
        <v>2</v>
      </c>
      <c r="D81" s="217"/>
      <c r="E81" s="210"/>
      <c r="F81" s="210"/>
      <c r="G81" s="210"/>
      <c r="H81" s="210"/>
      <c r="I81" s="210"/>
      <c r="J81" s="211"/>
      <c r="K81" s="84">
        <v>0</v>
      </c>
      <c r="L81" s="310"/>
      <c r="M81" s="101"/>
      <c r="N81" s="1"/>
    </row>
    <row r="82" spans="1:14" s="3" customFormat="1" ht="22.5" customHeight="1">
      <c r="A82" s="8"/>
      <c r="B82" s="339"/>
      <c r="C82" s="83" t="s">
        <v>2</v>
      </c>
      <c r="D82" s="217"/>
      <c r="E82" s="210"/>
      <c r="F82" s="210"/>
      <c r="G82" s="210"/>
      <c r="H82" s="210"/>
      <c r="I82" s="210"/>
      <c r="J82" s="211"/>
      <c r="K82" s="84">
        <v>0</v>
      </c>
      <c r="L82" s="310"/>
      <c r="M82" s="101"/>
      <c r="N82" s="1"/>
    </row>
    <row r="83" spans="1:14" s="3" customFormat="1" ht="22.5" customHeight="1">
      <c r="A83" s="8"/>
      <c r="B83" s="339"/>
      <c r="C83" s="83" t="s">
        <v>2</v>
      </c>
      <c r="D83" s="217"/>
      <c r="E83" s="210"/>
      <c r="F83" s="210"/>
      <c r="G83" s="210"/>
      <c r="H83" s="210"/>
      <c r="I83" s="210"/>
      <c r="J83" s="211"/>
      <c r="K83" s="84">
        <v>0</v>
      </c>
      <c r="L83" s="310"/>
      <c r="M83" s="101"/>
      <c r="N83" s="1"/>
    </row>
    <row r="84" spans="1:14" s="3" customFormat="1" ht="22.5" customHeight="1">
      <c r="A84" s="8"/>
      <c r="B84" s="339"/>
      <c r="C84" s="83" t="s">
        <v>2</v>
      </c>
      <c r="D84" s="217"/>
      <c r="E84" s="210"/>
      <c r="F84" s="210"/>
      <c r="G84" s="210"/>
      <c r="H84" s="210"/>
      <c r="I84" s="210"/>
      <c r="J84" s="211"/>
      <c r="K84" s="84">
        <v>0</v>
      </c>
      <c r="L84" s="310"/>
      <c r="M84" s="101"/>
      <c r="N84" s="1"/>
    </row>
    <row r="85" spans="1:14" s="3" customFormat="1" ht="22.5" customHeight="1">
      <c r="A85" s="8"/>
      <c r="B85" s="339"/>
      <c r="C85" s="83" t="s">
        <v>2</v>
      </c>
      <c r="D85" s="217"/>
      <c r="E85" s="210"/>
      <c r="F85" s="210"/>
      <c r="G85" s="210"/>
      <c r="H85" s="210"/>
      <c r="I85" s="210"/>
      <c r="J85" s="211"/>
      <c r="K85" s="84">
        <v>0</v>
      </c>
      <c r="L85" s="310"/>
      <c r="M85" s="101"/>
      <c r="N85" s="1"/>
    </row>
    <row r="86" spans="1:14" s="3" customFormat="1" ht="22.5" customHeight="1">
      <c r="A86" s="8"/>
      <c r="B86" s="339"/>
      <c r="C86" s="83" t="s">
        <v>2</v>
      </c>
      <c r="D86" s="217"/>
      <c r="E86" s="210"/>
      <c r="F86" s="210"/>
      <c r="G86" s="210"/>
      <c r="H86" s="210"/>
      <c r="I86" s="210"/>
      <c r="J86" s="211"/>
      <c r="K86" s="84">
        <v>0</v>
      </c>
      <c r="L86" s="310"/>
      <c r="M86" s="101"/>
      <c r="N86" s="1"/>
    </row>
    <row r="87" spans="1:14" s="3" customFormat="1" ht="22.5" customHeight="1">
      <c r="A87" s="8"/>
      <c r="B87" s="339"/>
      <c r="C87" s="83" t="s">
        <v>2</v>
      </c>
      <c r="D87" s="217"/>
      <c r="E87" s="210"/>
      <c r="F87" s="210"/>
      <c r="G87" s="210"/>
      <c r="H87" s="210"/>
      <c r="I87" s="210"/>
      <c r="J87" s="211"/>
      <c r="K87" s="84">
        <v>0</v>
      </c>
      <c r="L87" s="310"/>
      <c r="M87" s="101"/>
      <c r="N87" s="1"/>
    </row>
    <row r="88" spans="1:14" s="3" customFormat="1" ht="22.5" customHeight="1" thickBot="1">
      <c r="A88" s="8"/>
      <c r="B88" s="339"/>
      <c r="C88" s="85" t="s">
        <v>2</v>
      </c>
      <c r="D88" s="251"/>
      <c r="E88" s="252"/>
      <c r="F88" s="252"/>
      <c r="G88" s="252"/>
      <c r="H88" s="252"/>
      <c r="I88" s="252"/>
      <c r="J88" s="253"/>
      <c r="K88" s="86">
        <v>0</v>
      </c>
      <c r="L88" s="310"/>
      <c r="M88" s="101"/>
      <c r="N88" s="1"/>
    </row>
    <row r="89" spans="1:14" s="3" customFormat="1" ht="22.5" customHeight="1" hidden="1" thickBot="1">
      <c r="A89" s="8"/>
      <c r="B89" s="339"/>
      <c r="C89" s="241" t="s">
        <v>73</v>
      </c>
      <c r="D89" s="242"/>
      <c r="E89" s="242"/>
      <c r="F89" s="242"/>
      <c r="G89" s="242"/>
      <c r="H89" s="242"/>
      <c r="I89" s="242"/>
      <c r="J89" s="242"/>
      <c r="K89" s="71">
        <f>SUM(K68:K88)</f>
        <v>0</v>
      </c>
      <c r="L89" s="310"/>
      <c r="M89" s="101"/>
      <c r="N89" s="1"/>
    </row>
    <row r="90" spans="1:14" s="124" customFormat="1" ht="12" customHeight="1" thickBot="1">
      <c r="A90" s="8"/>
      <c r="B90" s="306"/>
      <c r="C90" s="306"/>
      <c r="D90" s="306"/>
      <c r="E90" s="306"/>
      <c r="F90" s="306"/>
      <c r="G90" s="306"/>
      <c r="H90" s="306"/>
      <c r="I90" s="306"/>
      <c r="J90" s="306"/>
      <c r="K90" s="306"/>
      <c r="L90" s="310"/>
      <c r="M90" s="105"/>
      <c r="N90" s="1"/>
    </row>
    <row r="91" spans="1:14" s="124" customFormat="1" ht="19.5" customHeight="1" thickBot="1" thickTop="1">
      <c r="A91" s="8"/>
      <c r="B91" s="306"/>
      <c r="C91" s="306"/>
      <c r="D91" s="306"/>
      <c r="E91" s="306"/>
      <c r="F91" s="306"/>
      <c r="G91" s="306"/>
      <c r="H91" s="306"/>
      <c r="I91" s="306"/>
      <c r="J91" s="226" t="s">
        <v>6</v>
      </c>
      <c r="K91" s="254"/>
      <c r="L91" s="310"/>
      <c r="M91" s="105"/>
      <c r="N91" s="1"/>
    </row>
    <row r="92" spans="1:14" s="124" customFormat="1" ht="12" customHeight="1" thickTop="1">
      <c r="A92" s="8"/>
      <c r="B92" s="307"/>
      <c r="C92" s="335"/>
      <c r="D92" s="335"/>
      <c r="E92" s="335"/>
      <c r="F92" s="335"/>
      <c r="G92" s="335"/>
      <c r="H92" s="335"/>
      <c r="I92" s="335"/>
      <c r="J92" s="335"/>
      <c r="K92" s="335"/>
      <c r="L92" s="314"/>
      <c r="M92" s="105"/>
      <c r="N92" s="1"/>
    </row>
    <row r="93" spans="1:15" s="124" customFormat="1" ht="15" customHeight="1">
      <c r="A93" s="1"/>
      <c r="B93" s="1"/>
      <c r="C93" s="1"/>
      <c r="D93" s="1"/>
      <c r="E93" s="1"/>
      <c r="F93" s="1"/>
      <c r="G93" s="1"/>
      <c r="H93" s="1"/>
      <c r="I93" s="1"/>
      <c r="J93" s="1"/>
      <c r="K93" s="1"/>
      <c r="L93" s="1"/>
      <c r="M93" s="106"/>
      <c r="N93" s="1"/>
      <c r="O93" s="14"/>
    </row>
    <row r="94" spans="2:15" s="124" customFormat="1" ht="15.75">
      <c r="B94" s="287" t="str">
        <f>Balance!B46</f>
        <v>Arts Council of Wales: April 2016</v>
      </c>
      <c r="C94" s="287"/>
      <c r="D94" s="122" t="str">
        <f>Balance!D3</f>
        <v>Proposal Budget Template</v>
      </c>
      <c r="F94" s="284" t="str">
        <f>Balance!E6</f>
        <v>Creative Wales Awards</v>
      </c>
      <c r="G94" s="284"/>
      <c r="H94" s="284"/>
      <c r="I94" s="284"/>
      <c r="J94" s="284"/>
      <c r="K94" s="284"/>
      <c r="L94" s="284"/>
      <c r="M94" s="104"/>
      <c r="O94" s="14"/>
    </row>
    <row r="95" spans="2:15" s="124" customFormat="1" ht="15.75">
      <c r="B95" s="122"/>
      <c r="C95" s="122"/>
      <c r="D95" s="122"/>
      <c r="E95" s="122"/>
      <c r="F95" s="122"/>
      <c r="G95" s="122"/>
      <c r="H95" s="122"/>
      <c r="I95" s="122"/>
      <c r="J95" s="122"/>
      <c r="K95" s="122"/>
      <c r="L95" s="122"/>
      <c r="M95" s="104"/>
      <c r="O95" s="14"/>
    </row>
    <row r="96" spans="2:12" ht="15.75">
      <c r="B96" s="17"/>
      <c r="C96" s="17"/>
      <c r="D96" s="17"/>
      <c r="E96" s="17"/>
      <c r="F96" s="17"/>
      <c r="G96" s="17"/>
      <c r="H96" s="17"/>
      <c r="I96" s="17"/>
      <c r="J96" s="17"/>
      <c r="K96" s="17"/>
      <c r="L96" s="17"/>
    </row>
    <row r="97" spans="2:12" ht="15.75">
      <c r="B97" s="17"/>
      <c r="C97" s="17"/>
      <c r="D97" s="17"/>
      <c r="E97" s="17"/>
      <c r="F97" s="17"/>
      <c r="G97" s="17"/>
      <c r="H97" s="17"/>
      <c r="I97" s="17"/>
      <c r="J97" s="17"/>
      <c r="K97" s="17"/>
      <c r="L97" s="17"/>
    </row>
    <row r="98" spans="2:12" ht="15.75">
      <c r="B98" s="17"/>
      <c r="C98" s="17"/>
      <c r="D98" s="17"/>
      <c r="E98" s="17"/>
      <c r="F98" s="17"/>
      <c r="G98" s="17"/>
      <c r="H98" s="17"/>
      <c r="I98" s="17"/>
      <c r="J98" s="17"/>
      <c r="K98" s="17"/>
      <c r="L98" s="17"/>
    </row>
    <row r="99" spans="2:12" ht="15.75">
      <c r="B99" s="17"/>
      <c r="C99" s="17"/>
      <c r="D99" s="17"/>
      <c r="E99" s="17"/>
      <c r="F99" s="17"/>
      <c r="G99" s="17"/>
      <c r="H99" s="17"/>
      <c r="I99" s="17"/>
      <c r="J99" s="17"/>
      <c r="K99" s="17"/>
      <c r="L99" s="17"/>
    </row>
    <row r="100" spans="2:12" ht="15.75">
      <c r="B100" s="17"/>
      <c r="C100" s="17"/>
      <c r="D100" s="17"/>
      <c r="E100" s="17"/>
      <c r="F100" s="17"/>
      <c r="G100" s="17"/>
      <c r="H100" s="17"/>
      <c r="I100" s="17"/>
      <c r="J100" s="17"/>
      <c r="K100" s="17"/>
      <c r="L100" s="17"/>
    </row>
    <row r="101" spans="2:12" ht="15.75">
      <c r="B101" s="17"/>
      <c r="C101" s="17"/>
      <c r="D101" s="17"/>
      <c r="E101" s="17"/>
      <c r="F101" s="17"/>
      <c r="G101" s="17"/>
      <c r="H101" s="17"/>
      <c r="I101" s="17"/>
      <c r="J101" s="17"/>
      <c r="K101" s="17"/>
      <c r="L101" s="17"/>
    </row>
    <row r="102" spans="2:12" ht="15.75">
      <c r="B102" s="17"/>
      <c r="C102" s="17"/>
      <c r="D102" s="17"/>
      <c r="E102" s="17"/>
      <c r="F102" s="17"/>
      <c r="G102" s="17"/>
      <c r="H102" s="17"/>
      <c r="I102" s="17"/>
      <c r="J102" s="17"/>
      <c r="K102" s="17"/>
      <c r="L102" s="17"/>
    </row>
    <row r="103" spans="2:12" ht="15.75">
      <c r="B103" s="17"/>
      <c r="C103" s="17"/>
      <c r="D103" s="17"/>
      <c r="E103" s="17"/>
      <c r="F103" s="17"/>
      <c r="G103" s="17"/>
      <c r="H103" s="17"/>
      <c r="I103" s="17"/>
      <c r="J103" s="17"/>
      <c r="K103" s="17"/>
      <c r="L103" s="17"/>
    </row>
    <row r="104" spans="2:12" ht="15.75">
      <c r="B104" s="17"/>
      <c r="C104" s="17"/>
      <c r="D104" s="17"/>
      <c r="E104" s="17"/>
      <c r="F104" s="17"/>
      <c r="G104" s="17"/>
      <c r="H104" s="17"/>
      <c r="I104" s="17"/>
      <c r="J104" s="17"/>
      <c r="K104" s="17"/>
      <c r="L104" s="17"/>
    </row>
    <row r="105" spans="2:12" ht="15.75">
      <c r="B105" s="17"/>
      <c r="C105" s="17"/>
      <c r="D105" s="17"/>
      <c r="E105" s="17"/>
      <c r="F105" s="17"/>
      <c r="G105" s="17"/>
      <c r="H105" s="17"/>
      <c r="I105" s="17"/>
      <c r="J105" s="17"/>
      <c r="K105" s="17"/>
      <c r="L105" s="17"/>
    </row>
    <row r="106" spans="2:12" ht="15.75">
      <c r="B106" s="17"/>
      <c r="C106" s="17"/>
      <c r="D106" s="17"/>
      <c r="E106" s="17"/>
      <c r="F106" s="17"/>
      <c r="G106" s="17"/>
      <c r="H106" s="17"/>
      <c r="I106" s="17"/>
      <c r="J106" s="17"/>
      <c r="K106" s="17"/>
      <c r="L106" s="17"/>
    </row>
    <row r="107" spans="2:12" ht="15.75">
      <c r="B107" s="17"/>
      <c r="C107" s="17"/>
      <c r="D107" s="17"/>
      <c r="E107" s="17"/>
      <c r="F107" s="17"/>
      <c r="G107" s="17"/>
      <c r="H107" s="17"/>
      <c r="I107" s="17"/>
      <c r="J107" s="17"/>
      <c r="K107" s="17"/>
      <c r="L107" s="17"/>
    </row>
    <row r="108" spans="2:12" ht="15.75">
      <c r="B108" s="17"/>
      <c r="C108" s="17"/>
      <c r="D108" s="17"/>
      <c r="E108" s="17"/>
      <c r="F108" s="17"/>
      <c r="G108" s="17"/>
      <c r="H108" s="17"/>
      <c r="I108" s="17"/>
      <c r="J108" s="17"/>
      <c r="K108" s="17"/>
      <c r="L108" s="17"/>
    </row>
    <row r="109" spans="2:12" ht="15.75">
      <c r="B109" s="17"/>
      <c r="C109" s="17"/>
      <c r="D109" s="17"/>
      <c r="E109" s="17"/>
      <c r="F109" s="17"/>
      <c r="G109" s="17"/>
      <c r="H109" s="17"/>
      <c r="I109" s="17"/>
      <c r="J109" s="17"/>
      <c r="K109" s="17"/>
      <c r="L109" s="17"/>
    </row>
    <row r="110" spans="2:12" ht="15.75">
      <c r="B110" s="17"/>
      <c r="C110" s="17"/>
      <c r="D110" s="17"/>
      <c r="E110" s="17"/>
      <c r="F110" s="17"/>
      <c r="G110" s="17"/>
      <c r="H110" s="17"/>
      <c r="I110" s="17"/>
      <c r="J110" s="17"/>
      <c r="K110" s="17"/>
      <c r="L110" s="17"/>
    </row>
    <row r="111" spans="2:12" ht="15.75">
      <c r="B111" s="17"/>
      <c r="C111" s="17"/>
      <c r="D111" s="17"/>
      <c r="E111" s="17"/>
      <c r="F111" s="17"/>
      <c r="G111" s="17"/>
      <c r="H111" s="17"/>
      <c r="I111" s="17"/>
      <c r="J111" s="17"/>
      <c r="K111" s="17"/>
      <c r="L111" s="17"/>
    </row>
    <row r="112" spans="2:12" ht="15.75">
      <c r="B112" s="17"/>
      <c r="C112" s="17"/>
      <c r="D112" s="17"/>
      <c r="E112" s="17"/>
      <c r="F112" s="17"/>
      <c r="G112" s="17"/>
      <c r="H112" s="17"/>
      <c r="I112" s="17"/>
      <c r="J112" s="17"/>
      <c r="K112" s="17"/>
      <c r="L112" s="17"/>
    </row>
    <row r="113" spans="2:12" ht="15.75">
      <c r="B113" s="17"/>
      <c r="C113" s="17"/>
      <c r="D113" s="17"/>
      <c r="E113" s="17"/>
      <c r="F113" s="17"/>
      <c r="G113" s="17"/>
      <c r="H113" s="17"/>
      <c r="I113" s="17"/>
      <c r="J113" s="17"/>
      <c r="K113" s="17"/>
      <c r="L113" s="17"/>
    </row>
    <row r="114" spans="2:12" ht="15.75">
      <c r="B114" s="17"/>
      <c r="C114" s="17"/>
      <c r="D114" s="17"/>
      <c r="E114" s="17"/>
      <c r="F114" s="17"/>
      <c r="G114" s="17"/>
      <c r="H114" s="17"/>
      <c r="I114" s="17"/>
      <c r="J114" s="17"/>
      <c r="K114" s="17"/>
      <c r="L114" s="17"/>
    </row>
    <row r="115" spans="2:12" ht="15.75">
      <c r="B115" s="17"/>
      <c r="C115" s="17"/>
      <c r="D115" s="17"/>
      <c r="E115" s="17"/>
      <c r="F115" s="17"/>
      <c r="G115" s="17"/>
      <c r="H115" s="17"/>
      <c r="I115" s="17"/>
      <c r="J115" s="17"/>
      <c r="K115" s="17"/>
      <c r="L115" s="17"/>
    </row>
    <row r="116" spans="2:12" ht="15.75">
      <c r="B116" s="17"/>
      <c r="C116" s="17"/>
      <c r="D116" s="17"/>
      <c r="E116" s="17"/>
      <c r="F116" s="17"/>
      <c r="G116" s="17"/>
      <c r="H116" s="17"/>
      <c r="I116" s="17"/>
      <c r="J116" s="17"/>
      <c r="K116" s="17"/>
      <c r="L116" s="17"/>
    </row>
    <row r="117" spans="2:12" ht="15.75">
      <c r="B117" s="17"/>
      <c r="C117" s="17"/>
      <c r="D117" s="17"/>
      <c r="E117" s="17"/>
      <c r="F117" s="17"/>
      <c r="G117" s="17"/>
      <c r="H117" s="17"/>
      <c r="I117" s="17"/>
      <c r="J117" s="17"/>
      <c r="K117" s="17"/>
      <c r="L117" s="17"/>
    </row>
    <row r="118" spans="2:12" ht="15.75">
      <c r="B118" s="17"/>
      <c r="C118" s="17"/>
      <c r="D118" s="17"/>
      <c r="E118" s="17"/>
      <c r="F118" s="17"/>
      <c r="G118" s="17"/>
      <c r="H118" s="17"/>
      <c r="I118" s="17"/>
      <c r="J118" s="17"/>
      <c r="K118" s="17"/>
      <c r="L118" s="17"/>
    </row>
    <row r="119" spans="2:12" ht="15.75">
      <c r="B119" s="17"/>
      <c r="C119" s="17"/>
      <c r="D119" s="17"/>
      <c r="E119" s="17"/>
      <c r="F119" s="17"/>
      <c r="G119" s="17"/>
      <c r="H119" s="17"/>
      <c r="I119" s="17"/>
      <c r="J119" s="17"/>
      <c r="K119" s="17"/>
      <c r="L119" s="17"/>
    </row>
    <row r="120" spans="2:12" ht="15.75">
      <c r="B120" s="17"/>
      <c r="C120" s="17"/>
      <c r="D120" s="17"/>
      <c r="E120" s="17"/>
      <c r="F120" s="17"/>
      <c r="G120" s="17"/>
      <c r="H120" s="17"/>
      <c r="I120" s="17"/>
      <c r="J120" s="17"/>
      <c r="K120" s="17"/>
      <c r="L120" s="17"/>
    </row>
    <row r="121" spans="2:12" ht="15.75">
      <c r="B121" s="17"/>
      <c r="C121" s="17"/>
      <c r="D121" s="17"/>
      <c r="E121" s="17"/>
      <c r="F121" s="17"/>
      <c r="G121" s="17"/>
      <c r="H121" s="17"/>
      <c r="I121" s="17"/>
      <c r="J121" s="17"/>
      <c r="K121" s="17"/>
      <c r="L121" s="17"/>
    </row>
    <row r="122" spans="2:12" ht="15.75">
      <c r="B122" s="17"/>
      <c r="C122" s="17"/>
      <c r="D122" s="17"/>
      <c r="E122" s="17"/>
      <c r="F122" s="17"/>
      <c r="G122" s="17"/>
      <c r="H122" s="17"/>
      <c r="I122" s="17"/>
      <c r="J122" s="17"/>
      <c r="K122" s="17"/>
      <c r="L122" s="17"/>
    </row>
    <row r="123" spans="2:12" ht="15.75">
      <c r="B123" s="17"/>
      <c r="C123" s="17"/>
      <c r="D123" s="17"/>
      <c r="E123" s="17"/>
      <c r="F123" s="17"/>
      <c r="G123" s="17"/>
      <c r="H123" s="17"/>
      <c r="I123" s="17"/>
      <c r="J123" s="17"/>
      <c r="K123" s="17"/>
      <c r="L123" s="17"/>
    </row>
    <row r="124" spans="2:12" ht="15.75">
      <c r="B124" s="17"/>
      <c r="C124" s="17"/>
      <c r="D124" s="17"/>
      <c r="E124" s="17"/>
      <c r="F124" s="17"/>
      <c r="G124" s="17"/>
      <c r="H124" s="17"/>
      <c r="I124" s="17"/>
      <c r="J124" s="17"/>
      <c r="K124" s="17"/>
      <c r="L124" s="17"/>
    </row>
    <row r="125" spans="2:12" ht="15.75">
      <c r="B125" s="17"/>
      <c r="C125" s="17"/>
      <c r="D125" s="17"/>
      <c r="E125" s="17"/>
      <c r="F125" s="17"/>
      <c r="G125" s="17"/>
      <c r="H125" s="17"/>
      <c r="I125" s="17"/>
      <c r="J125" s="17"/>
      <c r="K125" s="17"/>
      <c r="L125" s="17"/>
    </row>
    <row r="126" spans="2:12" ht="15.75">
      <c r="B126" s="17"/>
      <c r="C126" s="17"/>
      <c r="D126" s="17"/>
      <c r="E126" s="17"/>
      <c r="F126" s="17"/>
      <c r="G126" s="17"/>
      <c r="H126" s="17"/>
      <c r="I126" s="17"/>
      <c r="J126" s="17"/>
      <c r="K126" s="17"/>
      <c r="L126" s="17"/>
    </row>
  </sheetData>
  <sheetProtection password="DF65" sheet="1" selectLockedCells="1"/>
  <mergeCells count="86">
    <mergeCell ref="F94:L94"/>
    <mergeCell ref="C19:J19"/>
    <mergeCell ref="C18:K18"/>
    <mergeCell ref="C12:D12"/>
    <mergeCell ref="B94:C94"/>
    <mergeCell ref="J12:K12"/>
    <mergeCell ref="J16:K16"/>
    <mergeCell ref="C14:D14"/>
    <mergeCell ref="J14:K14"/>
    <mergeCell ref="C60:J60"/>
    <mergeCell ref="E7:K7"/>
    <mergeCell ref="E8:K8"/>
    <mergeCell ref="D28:J28"/>
    <mergeCell ref="D45:J45"/>
    <mergeCell ref="C58:J58"/>
    <mergeCell ref="C47:J47"/>
    <mergeCell ref="C25:J25"/>
    <mergeCell ref="C23:J23"/>
    <mergeCell ref="C51:J51"/>
    <mergeCell ref="C36:H36"/>
    <mergeCell ref="C49:J49"/>
    <mergeCell ref="C50:J50"/>
    <mergeCell ref="C31:J31"/>
    <mergeCell ref="D77:J77"/>
    <mergeCell ref="C55:J55"/>
    <mergeCell ref="D74:J74"/>
    <mergeCell ref="D67:J67"/>
    <mergeCell ref="C63:J63"/>
    <mergeCell ref="C56:J56"/>
    <mergeCell ref="D53:J53"/>
    <mergeCell ref="C65:J65"/>
    <mergeCell ref="D75:J75"/>
    <mergeCell ref="C57:J57"/>
    <mergeCell ref="D68:J68"/>
    <mergeCell ref="C59:J59"/>
    <mergeCell ref="C64:H64"/>
    <mergeCell ref="C5:H5"/>
    <mergeCell ref="J5:K5"/>
    <mergeCell ref="D71:J71"/>
    <mergeCell ref="D72:J72"/>
    <mergeCell ref="C22:J22"/>
    <mergeCell ref="C62:J62"/>
    <mergeCell ref="C24:J24"/>
    <mergeCell ref="C27:J27"/>
    <mergeCell ref="D61:J61"/>
    <mergeCell ref="C48:J48"/>
    <mergeCell ref="C20:J20"/>
    <mergeCell ref="C21:J21"/>
    <mergeCell ref="C26:J26"/>
    <mergeCell ref="C54:J54"/>
    <mergeCell ref="C46:J46"/>
    <mergeCell ref="C35:J35"/>
    <mergeCell ref="C32:J32"/>
    <mergeCell ref="C33:J33"/>
    <mergeCell ref="C52:J52"/>
    <mergeCell ref="C29:J29"/>
    <mergeCell ref="D85:J85"/>
    <mergeCell ref="D82:J82"/>
    <mergeCell ref="C30:J30"/>
    <mergeCell ref="C34:J34"/>
    <mergeCell ref="C37:J37"/>
    <mergeCell ref="D78:J78"/>
    <mergeCell ref="D69:J69"/>
    <mergeCell ref="D70:J70"/>
    <mergeCell ref="D73:J73"/>
    <mergeCell ref="D80:J80"/>
    <mergeCell ref="E10:F10"/>
    <mergeCell ref="C16:H16"/>
    <mergeCell ref="E9:K9"/>
    <mergeCell ref="C89:J89"/>
    <mergeCell ref="D76:J76"/>
    <mergeCell ref="D86:J86"/>
    <mergeCell ref="D87:J87"/>
    <mergeCell ref="D88:J88"/>
    <mergeCell ref="D81:J81"/>
    <mergeCell ref="D83:J83"/>
    <mergeCell ref="J91:K91"/>
    <mergeCell ref="D79:J79"/>
    <mergeCell ref="C38:G38"/>
    <mergeCell ref="C39:G39"/>
    <mergeCell ref="C40:G40"/>
    <mergeCell ref="C41:G41"/>
    <mergeCell ref="C42:G42"/>
    <mergeCell ref="C43:G43"/>
    <mergeCell ref="C44:G44"/>
    <mergeCell ref="D84:J84"/>
  </mergeCells>
  <conditionalFormatting sqref="J12:K12 J14:K14">
    <cfRule type="cellIs" priority="14" dxfId="19" operator="equal">
      <formula>"Within the limit"</formula>
    </cfRule>
    <cfRule type="cellIs" priority="15" dxfId="22" operator="equal">
      <formula>"Above the limit"</formula>
    </cfRule>
  </conditionalFormatting>
  <conditionalFormatting sqref="J16">
    <cfRule type="cellIs" priority="12" dxfId="19" operator="equal">
      <formula>"All headings selected"</formula>
    </cfRule>
    <cfRule type="cellIs" priority="13" dxfId="18" operator="equal">
      <formula>"Additional expenditure heading not selected"</formula>
    </cfRule>
  </conditionalFormatting>
  <conditionalFormatting sqref="J39:J44">
    <cfRule type="cellIs" priority="8" dxfId="23" operator="equal">
      <formula>"You need three quotations"</formula>
    </cfRule>
  </conditionalFormatting>
  <conditionalFormatting sqref="J42:J43">
    <cfRule type="cellIs" priority="4" dxfId="24" operator="equal">
      <formula>"You need three quotations"</formula>
    </cfRule>
  </conditionalFormatting>
  <conditionalFormatting sqref="J64">
    <cfRule type="cellIs" priority="2" dxfId="23" operator="equal">
      <formula>"Contingency is above 5%"</formula>
    </cfRule>
  </conditionalFormatting>
  <conditionalFormatting sqref="J36">
    <cfRule type="cellIs" priority="1" dxfId="23" operator="equal" stopIfTrue="1">
      <formula>"Maximum is £5,000"</formula>
    </cfRule>
  </conditionalFormatting>
  <dataValidations count="1">
    <dataValidation type="list" allowBlank="1" showInputMessage="1" showErrorMessage="1" prompt="Please select Expenditure heading" sqref="C68:C88">
      <formula1>$M$68:$M$73</formula1>
    </dataValidation>
  </dataValidations>
  <hyperlinks>
    <hyperlink ref="J91:K91" location="Balance!A1" display="Balance!A1"/>
    <hyperlink ref="G2" location="Income!A1" display="Income"/>
    <hyperlink ref="C2" location="Balance!A1" display="Balance"/>
    <hyperlink ref="J2" location="Checklist!A1" display="Checklist"/>
    <hyperlink ref="J5" r:id="rId1" display="Essential help notes - click here"/>
    <hyperlink ref="J5:K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3"/>
</worksheet>
</file>

<file path=xl/worksheets/sheet4.xml><?xml version="1.0" encoding="utf-8"?>
<worksheet xmlns="http://schemas.openxmlformats.org/spreadsheetml/2006/main" xmlns:r="http://schemas.openxmlformats.org/officeDocument/2006/relationships">
  <sheetPr codeName="Sheet1">
    <pageSetUpPr fitToPage="1"/>
  </sheetPr>
  <dimension ref="A1:L33"/>
  <sheetViews>
    <sheetView showGridLines="0" zoomScalePageLayoutView="0" workbookViewId="0" topLeftCell="A1">
      <selection activeCell="I5" sqref="I5:J5"/>
    </sheetView>
  </sheetViews>
  <sheetFormatPr defaultColWidth="9.140625" defaultRowHeight="15"/>
  <cols>
    <col min="1" max="2" width="2.7109375" style="21" customWidth="1"/>
    <col min="3" max="3" width="5.57421875" style="21" customWidth="1"/>
    <col min="4" max="4" width="34.140625" style="21" customWidth="1"/>
    <col min="5" max="5" width="27.8515625" style="21" customWidth="1"/>
    <col min="6" max="6" width="36.28125" style="21" customWidth="1"/>
    <col min="7" max="7" width="22.7109375" style="21" customWidth="1"/>
    <col min="8" max="8" width="2.7109375" style="21" customWidth="1"/>
    <col min="9" max="9" width="37.00390625" style="21" customWidth="1"/>
    <col min="10" max="10" width="7.140625" style="21" customWidth="1"/>
    <col min="11" max="12" width="2.7109375" style="21" customWidth="1"/>
    <col min="13" max="13" width="51.140625" style="21" customWidth="1"/>
    <col min="14" max="16384" width="9.140625" style="21" customWidth="1"/>
  </cols>
  <sheetData>
    <row r="1" spans="1:12" ht="19.5" customHeight="1">
      <c r="A1" s="13"/>
      <c r="B1" s="13"/>
      <c r="C1" s="13"/>
      <c r="D1" s="13"/>
      <c r="E1" s="13"/>
      <c r="F1" s="13"/>
      <c r="G1" s="13"/>
      <c r="H1" s="13"/>
      <c r="I1" s="13"/>
      <c r="J1" s="13"/>
      <c r="K1" s="13"/>
      <c r="L1" s="13"/>
    </row>
    <row r="2" spans="1:12" ht="12" customHeight="1" thickBot="1">
      <c r="A2" s="13"/>
      <c r="B2" s="302"/>
      <c r="C2" s="303"/>
      <c r="D2" s="303"/>
      <c r="E2" s="303"/>
      <c r="F2" s="303"/>
      <c r="G2" s="303"/>
      <c r="H2" s="303"/>
      <c r="I2" s="303"/>
      <c r="J2" s="303"/>
      <c r="K2" s="304"/>
      <c r="L2" s="13"/>
    </row>
    <row r="3" spans="1:12" ht="27" customHeight="1" thickBot="1" thickTop="1">
      <c r="A3" s="13"/>
      <c r="B3" s="305"/>
      <c r="C3" s="306"/>
      <c r="D3" s="45" t="s">
        <v>3</v>
      </c>
      <c r="E3" s="346"/>
      <c r="F3" s="45" t="s">
        <v>4</v>
      </c>
      <c r="G3" s="346"/>
      <c r="H3" s="339"/>
      <c r="I3" s="45" t="s">
        <v>5</v>
      </c>
      <c r="J3" s="339"/>
      <c r="K3" s="310"/>
      <c r="L3" s="13"/>
    </row>
    <row r="4" spans="1:12" ht="12" customHeight="1" thickBot="1" thickTop="1">
      <c r="A4" s="13"/>
      <c r="B4" s="305"/>
      <c r="C4" s="346"/>
      <c r="D4" s="346"/>
      <c r="E4" s="346"/>
      <c r="F4" s="346"/>
      <c r="G4" s="346"/>
      <c r="H4" s="346"/>
      <c r="I4" s="346"/>
      <c r="J4" s="346"/>
      <c r="K4" s="310"/>
      <c r="L4" s="13"/>
    </row>
    <row r="5" spans="1:12" ht="36" customHeight="1" thickBot="1" thickTop="1">
      <c r="A5" s="13"/>
      <c r="B5" s="305"/>
      <c r="C5" s="245" t="s">
        <v>31</v>
      </c>
      <c r="D5" s="246"/>
      <c r="E5" s="246"/>
      <c r="F5" s="246"/>
      <c r="G5" s="247"/>
      <c r="H5" s="337"/>
      <c r="I5" s="243" t="s">
        <v>11</v>
      </c>
      <c r="J5" s="244"/>
      <c r="K5" s="310"/>
      <c r="L5" s="13"/>
    </row>
    <row r="6" spans="1:12" ht="12" customHeight="1">
      <c r="A6" s="13"/>
      <c r="B6" s="305"/>
      <c r="C6" s="339"/>
      <c r="D6" s="339"/>
      <c r="E6" s="339"/>
      <c r="F6" s="339"/>
      <c r="G6" s="339"/>
      <c r="H6" s="339"/>
      <c r="I6" s="339"/>
      <c r="J6" s="339"/>
      <c r="K6" s="310"/>
      <c r="L6" s="13"/>
    </row>
    <row r="7" spans="1:12" ht="33" customHeight="1">
      <c r="A7" s="13"/>
      <c r="B7" s="305"/>
      <c r="C7" s="288" t="s">
        <v>86</v>
      </c>
      <c r="D7" s="288"/>
      <c r="E7" s="288"/>
      <c r="F7" s="288"/>
      <c r="G7" s="288"/>
      <c r="H7" s="288"/>
      <c r="I7" s="288"/>
      <c r="J7" s="288"/>
      <c r="K7" s="310"/>
      <c r="L7" s="13"/>
    </row>
    <row r="8" spans="1:12" ht="33" customHeight="1">
      <c r="A8" s="13"/>
      <c r="B8" s="305"/>
      <c r="C8" s="108" t="s">
        <v>90</v>
      </c>
      <c r="D8" s="289" t="s">
        <v>49</v>
      </c>
      <c r="E8" s="290"/>
      <c r="F8" s="290"/>
      <c r="G8" s="290"/>
      <c r="H8" s="290"/>
      <c r="I8" s="290"/>
      <c r="J8" s="290"/>
      <c r="K8" s="310"/>
      <c r="L8" s="13"/>
    </row>
    <row r="9" spans="1:12" ht="33" customHeight="1">
      <c r="A9" s="13"/>
      <c r="B9" s="305"/>
      <c r="C9" s="108" t="s">
        <v>90</v>
      </c>
      <c r="D9" s="289" t="s">
        <v>78</v>
      </c>
      <c r="E9" s="290"/>
      <c r="F9" s="290"/>
      <c r="G9" s="290"/>
      <c r="H9" s="290"/>
      <c r="I9" s="290"/>
      <c r="J9" s="290"/>
      <c r="K9" s="310"/>
      <c r="L9" s="13"/>
    </row>
    <row r="10" spans="1:12" ht="33" customHeight="1">
      <c r="A10" s="13"/>
      <c r="B10" s="305"/>
      <c r="C10" s="108" t="s">
        <v>90</v>
      </c>
      <c r="D10" s="289" t="s">
        <v>143</v>
      </c>
      <c r="E10" s="290"/>
      <c r="F10" s="290"/>
      <c r="G10" s="290"/>
      <c r="H10" s="290"/>
      <c r="I10" s="290"/>
      <c r="J10" s="290"/>
      <c r="K10" s="310"/>
      <c r="L10" s="13"/>
    </row>
    <row r="11" spans="1:12" ht="33" customHeight="1">
      <c r="A11" s="13"/>
      <c r="B11" s="305"/>
      <c r="C11" s="108" t="s">
        <v>90</v>
      </c>
      <c r="D11" s="289" t="s">
        <v>79</v>
      </c>
      <c r="E11" s="290"/>
      <c r="F11" s="290"/>
      <c r="G11" s="290"/>
      <c r="H11" s="290"/>
      <c r="I11" s="290"/>
      <c r="J11" s="290"/>
      <c r="K11" s="310"/>
      <c r="L11" s="13"/>
    </row>
    <row r="12" spans="1:12" ht="33" customHeight="1">
      <c r="A12" s="13"/>
      <c r="B12" s="305"/>
      <c r="C12" s="108" t="s">
        <v>90</v>
      </c>
      <c r="D12" s="289" t="s">
        <v>80</v>
      </c>
      <c r="E12" s="290"/>
      <c r="F12" s="290"/>
      <c r="G12" s="290"/>
      <c r="H12" s="290"/>
      <c r="I12" s="290"/>
      <c r="J12" s="290"/>
      <c r="K12" s="310"/>
      <c r="L12" s="13"/>
    </row>
    <row r="13" spans="1:12" ht="33" customHeight="1">
      <c r="A13" s="13"/>
      <c r="B13" s="305"/>
      <c r="C13" s="288" t="s">
        <v>88</v>
      </c>
      <c r="D13" s="288"/>
      <c r="E13" s="288"/>
      <c r="F13" s="288"/>
      <c r="G13" s="288"/>
      <c r="H13" s="288"/>
      <c r="I13" s="288"/>
      <c r="J13" s="288"/>
      <c r="K13" s="310"/>
      <c r="L13" s="13"/>
    </row>
    <row r="14" spans="1:12" ht="33" customHeight="1" hidden="1">
      <c r="A14" s="13"/>
      <c r="B14" s="305"/>
      <c r="C14" s="108" t="s">
        <v>90</v>
      </c>
      <c r="D14" s="291" t="s">
        <v>84</v>
      </c>
      <c r="E14" s="292"/>
      <c r="F14" s="292"/>
      <c r="G14" s="292"/>
      <c r="H14" s="292"/>
      <c r="I14" s="292"/>
      <c r="J14" s="292"/>
      <c r="K14" s="310"/>
      <c r="L14" s="13"/>
    </row>
    <row r="15" spans="1:12" ht="33" customHeight="1" hidden="1">
      <c r="A15" s="13"/>
      <c r="B15" s="305"/>
      <c r="C15" s="108" t="s">
        <v>90</v>
      </c>
      <c r="D15" s="291" t="s">
        <v>85</v>
      </c>
      <c r="E15" s="292"/>
      <c r="F15" s="292"/>
      <c r="G15" s="292"/>
      <c r="H15" s="292"/>
      <c r="I15" s="292"/>
      <c r="J15" s="292"/>
      <c r="K15" s="310"/>
      <c r="L15" s="13"/>
    </row>
    <row r="16" spans="1:12" ht="33" customHeight="1">
      <c r="A16" s="13"/>
      <c r="B16" s="305"/>
      <c r="C16" s="108" t="s">
        <v>90</v>
      </c>
      <c r="D16" s="289" t="s">
        <v>81</v>
      </c>
      <c r="E16" s="290"/>
      <c r="F16" s="290"/>
      <c r="G16" s="290"/>
      <c r="H16" s="290"/>
      <c r="I16" s="290"/>
      <c r="J16" s="290"/>
      <c r="K16" s="310"/>
      <c r="L16" s="13"/>
    </row>
    <row r="17" spans="1:12" ht="33" customHeight="1">
      <c r="A17" s="13"/>
      <c r="B17" s="305"/>
      <c r="C17" s="108" t="s">
        <v>90</v>
      </c>
      <c r="D17" s="289" t="s">
        <v>48</v>
      </c>
      <c r="E17" s="290"/>
      <c r="F17" s="290"/>
      <c r="G17" s="290"/>
      <c r="H17" s="290"/>
      <c r="I17" s="290"/>
      <c r="J17" s="290"/>
      <c r="K17" s="310"/>
      <c r="L17" s="13"/>
    </row>
    <row r="18" spans="1:12" ht="33" customHeight="1">
      <c r="A18" s="13"/>
      <c r="B18" s="305"/>
      <c r="C18" s="108" t="s">
        <v>90</v>
      </c>
      <c r="D18" s="289" t="s">
        <v>50</v>
      </c>
      <c r="E18" s="290"/>
      <c r="F18" s="290"/>
      <c r="G18" s="290"/>
      <c r="H18" s="290"/>
      <c r="I18" s="290"/>
      <c r="J18" s="290"/>
      <c r="K18" s="310"/>
      <c r="L18" s="13"/>
    </row>
    <row r="19" spans="1:12" ht="33" customHeight="1">
      <c r="A19" s="13"/>
      <c r="B19" s="305"/>
      <c r="C19" s="108" t="s">
        <v>90</v>
      </c>
      <c r="D19" s="289" t="s">
        <v>139</v>
      </c>
      <c r="E19" s="290"/>
      <c r="F19" s="290"/>
      <c r="G19" s="290"/>
      <c r="H19" s="290"/>
      <c r="I19" s="290"/>
      <c r="J19" s="290"/>
      <c r="K19" s="310"/>
      <c r="L19" s="13"/>
    </row>
    <row r="20" spans="1:12" ht="33" customHeight="1">
      <c r="A20" s="13"/>
      <c r="B20" s="305"/>
      <c r="C20" s="108" t="s">
        <v>90</v>
      </c>
      <c r="D20" s="295" t="s">
        <v>140</v>
      </c>
      <c r="E20" s="295"/>
      <c r="F20" s="295"/>
      <c r="G20" s="295"/>
      <c r="H20" s="295"/>
      <c r="I20" s="295"/>
      <c r="J20" s="289"/>
      <c r="K20" s="310"/>
      <c r="L20" s="13"/>
    </row>
    <row r="21" spans="1:12" ht="33" customHeight="1">
      <c r="A21" s="13"/>
      <c r="B21" s="305"/>
      <c r="C21" s="108" t="s">
        <v>90</v>
      </c>
      <c r="D21" s="289" t="s">
        <v>141</v>
      </c>
      <c r="E21" s="290"/>
      <c r="F21" s="290"/>
      <c r="G21" s="290"/>
      <c r="H21" s="290"/>
      <c r="I21" s="290"/>
      <c r="J21" s="290"/>
      <c r="K21" s="310"/>
      <c r="L21" s="13"/>
    </row>
    <row r="22" spans="1:12" ht="33" customHeight="1" hidden="1">
      <c r="A22" s="13"/>
      <c r="B22" s="305"/>
      <c r="C22" s="108" t="s">
        <v>90</v>
      </c>
      <c r="D22" s="291" t="s">
        <v>89</v>
      </c>
      <c r="E22" s="292"/>
      <c r="F22" s="292"/>
      <c r="G22" s="292"/>
      <c r="H22" s="292"/>
      <c r="I22" s="292"/>
      <c r="J22" s="292"/>
      <c r="K22" s="310"/>
      <c r="L22" s="13"/>
    </row>
    <row r="23" spans="1:12" ht="33" customHeight="1">
      <c r="A23" s="13"/>
      <c r="B23" s="305"/>
      <c r="C23" s="288" t="s">
        <v>87</v>
      </c>
      <c r="D23" s="288"/>
      <c r="E23" s="288"/>
      <c r="F23" s="288"/>
      <c r="G23" s="288"/>
      <c r="H23" s="288"/>
      <c r="I23" s="288"/>
      <c r="J23" s="288"/>
      <c r="K23" s="310"/>
      <c r="L23" s="13"/>
    </row>
    <row r="24" spans="1:12" ht="33" customHeight="1" hidden="1">
      <c r="A24" s="13"/>
      <c r="B24" s="305"/>
      <c r="C24" s="108" t="s">
        <v>90</v>
      </c>
      <c r="D24" s="293" t="s">
        <v>83</v>
      </c>
      <c r="E24" s="294"/>
      <c r="F24" s="294"/>
      <c r="G24" s="294"/>
      <c r="H24" s="294"/>
      <c r="I24" s="294"/>
      <c r="J24" s="294"/>
      <c r="K24" s="310"/>
      <c r="L24" s="13"/>
    </row>
    <row r="25" spans="1:12" ht="33" customHeight="1">
      <c r="A25" s="13"/>
      <c r="B25" s="305"/>
      <c r="C25" s="108" t="s">
        <v>90</v>
      </c>
      <c r="D25" s="289" t="s">
        <v>82</v>
      </c>
      <c r="E25" s="290"/>
      <c r="F25" s="290"/>
      <c r="G25" s="290"/>
      <c r="H25" s="290"/>
      <c r="I25" s="290"/>
      <c r="J25" s="290"/>
      <c r="K25" s="310"/>
      <c r="L25" s="13"/>
    </row>
    <row r="26" spans="1:12" ht="33" customHeight="1">
      <c r="A26" s="13"/>
      <c r="B26" s="305"/>
      <c r="C26" s="108" t="s">
        <v>90</v>
      </c>
      <c r="D26" s="300" t="s">
        <v>144</v>
      </c>
      <c r="E26" s="301"/>
      <c r="F26" s="301"/>
      <c r="G26" s="301"/>
      <c r="H26" s="301"/>
      <c r="I26" s="301"/>
      <c r="J26" s="298"/>
      <c r="K26" s="310"/>
      <c r="L26" s="13"/>
    </row>
    <row r="27" spans="1:12" ht="33" customHeight="1">
      <c r="A27" s="13"/>
      <c r="B27" s="305"/>
      <c r="C27" s="108" t="s">
        <v>90</v>
      </c>
      <c r="D27" s="298" t="s">
        <v>135</v>
      </c>
      <c r="E27" s="299"/>
      <c r="F27" s="299"/>
      <c r="G27" s="299"/>
      <c r="H27" s="299"/>
      <c r="I27" s="299"/>
      <c r="J27" s="299"/>
      <c r="K27" s="310"/>
      <c r="L27" s="13"/>
    </row>
    <row r="28" spans="1:12" ht="33" customHeight="1">
      <c r="A28" s="13"/>
      <c r="B28" s="305"/>
      <c r="C28" s="108" t="s">
        <v>90</v>
      </c>
      <c r="D28" s="298" t="s">
        <v>136</v>
      </c>
      <c r="E28" s="299"/>
      <c r="F28" s="299"/>
      <c r="G28" s="299"/>
      <c r="H28" s="299"/>
      <c r="I28" s="299"/>
      <c r="J28" s="299"/>
      <c r="K28" s="310"/>
      <c r="L28" s="13"/>
    </row>
    <row r="29" spans="1:12" ht="33" customHeight="1" hidden="1">
      <c r="A29" s="13"/>
      <c r="B29" s="305"/>
      <c r="C29" s="108" t="s">
        <v>90</v>
      </c>
      <c r="D29" s="289" t="s">
        <v>137</v>
      </c>
      <c r="E29" s="290"/>
      <c r="F29" s="290"/>
      <c r="G29" s="290"/>
      <c r="H29" s="290"/>
      <c r="I29" s="290"/>
      <c r="J29" s="290"/>
      <c r="K29" s="310"/>
      <c r="L29" s="13"/>
    </row>
    <row r="30" spans="1:12" ht="33" customHeight="1">
      <c r="A30" s="13"/>
      <c r="B30" s="305"/>
      <c r="C30" s="108" t="s">
        <v>90</v>
      </c>
      <c r="D30" s="298" t="s">
        <v>138</v>
      </c>
      <c r="E30" s="299"/>
      <c r="F30" s="299"/>
      <c r="G30" s="299"/>
      <c r="H30" s="299"/>
      <c r="I30" s="299"/>
      <c r="J30" s="299"/>
      <c r="K30" s="310"/>
      <c r="L30" s="13"/>
    </row>
    <row r="31" spans="1:12" ht="12" customHeight="1">
      <c r="A31" s="13"/>
      <c r="B31" s="307"/>
      <c r="C31" s="335"/>
      <c r="D31" s="335"/>
      <c r="E31" s="335"/>
      <c r="F31" s="335"/>
      <c r="G31" s="335"/>
      <c r="H31" s="335"/>
      <c r="I31" s="335"/>
      <c r="J31" s="335"/>
      <c r="K31" s="314"/>
      <c r="L31" s="13"/>
    </row>
    <row r="32" spans="1:12" ht="12" customHeight="1">
      <c r="A32" s="13"/>
      <c r="B32" s="13"/>
      <c r="C32" s="13"/>
      <c r="D32" s="13"/>
      <c r="E32" s="13"/>
      <c r="F32" s="13"/>
      <c r="G32" s="13"/>
      <c r="H32" s="13"/>
      <c r="I32" s="13"/>
      <c r="J32" s="13"/>
      <c r="K32" s="13"/>
      <c r="L32" s="13"/>
    </row>
    <row r="33" spans="1:12" ht="15.75">
      <c r="A33" s="124"/>
      <c r="B33" s="297" t="str">
        <f>Balance!B46</f>
        <v>Arts Council of Wales: April 2016</v>
      </c>
      <c r="C33" s="297"/>
      <c r="D33" s="297"/>
      <c r="E33" s="124" t="str">
        <f>Balance!D3</f>
        <v>Proposal Budget Template</v>
      </c>
      <c r="F33" s="296" t="str">
        <f>Balance!E6</f>
        <v>Creative Wales Awards</v>
      </c>
      <c r="G33" s="296"/>
      <c r="H33" s="296"/>
      <c r="I33" s="296"/>
      <c r="J33" s="296"/>
      <c r="K33" s="296"/>
      <c r="L33" s="296"/>
    </row>
  </sheetData>
  <sheetProtection password="DF65" sheet="1"/>
  <mergeCells count="28">
    <mergeCell ref="C5:G5"/>
    <mergeCell ref="I5:J5"/>
    <mergeCell ref="D15:J15"/>
    <mergeCell ref="D9:J9"/>
    <mergeCell ref="D11:J11"/>
    <mergeCell ref="D18:J18"/>
    <mergeCell ref="D10:J10"/>
    <mergeCell ref="D8:J8"/>
    <mergeCell ref="D12:J12"/>
    <mergeCell ref="C7:J7"/>
    <mergeCell ref="F33:L33"/>
    <mergeCell ref="B33:D33"/>
    <mergeCell ref="D25:J25"/>
    <mergeCell ref="D27:J27"/>
    <mergeCell ref="D28:J28"/>
    <mergeCell ref="D29:J29"/>
    <mergeCell ref="D30:J30"/>
    <mergeCell ref="D26:J26"/>
    <mergeCell ref="C13:J13"/>
    <mergeCell ref="D17:J17"/>
    <mergeCell ref="D21:J21"/>
    <mergeCell ref="D22:J22"/>
    <mergeCell ref="C23:J23"/>
    <mergeCell ref="D24:J24"/>
    <mergeCell ref="D20:J20"/>
    <mergeCell ref="D19:J19"/>
    <mergeCell ref="D16:J16"/>
    <mergeCell ref="D14:J14"/>
  </mergeCells>
  <hyperlinks>
    <hyperlink ref="F3" location="Expenditure!A1" display="Expenditure"/>
    <hyperlink ref="D3" location="Income!A1" display="Income"/>
    <hyperlink ref="I3" location="Balance!A1" display="Balance"/>
    <hyperlink ref="I5" r:id="rId1" display="Essential help notes - click here"/>
    <hyperlink ref="I5:J5" r:id="rId2" display="Essential help notes - click here"/>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9" r:id="rId3"/>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109" t="s">
        <v>93</v>
      </c>
    </row>
    <row r="3" spans="1:2" ht="15">
      <c r="A3" s="109" t="s">
        <v>5</v>
      </c>
      <c r="B3" t="s">
        <v>92</v>
      </c>
    </row>
    <row r="5" ht="15">
      <c r="B5" t="s">
        <v>91</v>
      </c>
    </row>
    <row r="7" ht="15">
      <c r="B7" t="s">
        <v>94</v>
      </c>
    </row>
    <row r="9" spans="1:2" ht="15">
      <c r="A9" s="109" t="s">
        <v>3</v>
      </c>
      <c r="B9" t="s">
        <v>99</v>
      </c>
    </row>
    <row r="11" ht="15">
      <c r="B11" t="s">
        <v>95</v>
      </c>
    </row>
    <row r="13" spans="1:2" ht="15">
      <c r="A13" s="109" t="s">
        <v>4</v>
      </c>
      <c r="B13" t="s">
        <v>99</v>
      </c>
    </row>
    <row r="15" ht="15">
      <c r="B15" t="s">
        <v>96</v>
      </c>
    </row>
    <row r="17" ht="15">
      <c r="B17" t="s">
        <v>97</v>
      </c>
    </row>
    <row r="19" ht="15">
      <c r="B19" t="s">
        <v>98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David Newland</cp:lastModifiedBy>
  <cp:lastPrinted>2013-06-07T11:21:00Z</cp:lastPrinted>
  <dcterms:created xsi:type="dcterms:W3CDTF">2011-08-16T13:20:50Z</dcterms:created>
  <dcterms:modified xsi:type="dcterms:W3CDTF">2016-04-12T09:53:14Z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